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66925"/>
  <xr:revisionPtr revIDLastSave="0" documentId="13_ncr:1_{AFF06C88-95F1-47D5-9B65-4D7D6A805B66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definedNames>
    <definedName name="_xlnm.Print_Area" localSheetId="0">List1!$A$1:$H$155</definedName>
    <definedName name="Optika" localSheetId="0">List1!$A$14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2" i="1" l="1"/>
  <c r="F132" i="1"/>
  <c r="H132" i="1" s="1"/>
  <c r="F148" i="1"/>
  <c r="F154" i="1"/>
  <c r="F156" i="1"/>
  <c r="F97" i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1" i="1"/>
  <c r="G61" i="1" s="1"/>
  <c r="F62" i="1"/>
  <c r="G62" i="1" s="1"/>
  <c r="F63" i="1"/>
  <c r="G63" i="1" s="1"/>
  <c r="F64" i="1"/>
  <c r="G64" i="1" s="1"/>
  <c r="F65" i="1"/>
  <c r="G65" i="1" s="1"/>
  <c r="F67" i="1"/>
  <c r="G67" i="1" s="1"/>
  <c r="F68" i="1"/>
  <c r="G68" i="1" s="1"/>
  <c r="F69" i="1"/>
  <c r="G69" i="1" s="1"/>
  <c r="F70" i="1"/>
  <c r="G70" i="1" s="1"/>
  <c r="F71" i="1"/>
  <c r="G71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H124" i="1" s="1"/>
  <c r="F126" i="1"/>
  <c r="G126" i="1" s="1"/>
  <c r="F127" i="1"/>
  <c r="G127" i="1" s="1"/>
  <c r="F128" i="1"/>
  <c r="G128" i="1" s="1"/>
  <c r="F129" i="1"/>
  <c r="G129" i="1" s="1"/>
  <c r="F131" i="1"/>
  <c r="G131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6" i="1"/>
  <c r="G146" i="1" s="1"/>
  <c r="F147" i="1"/>
  <c r="G147" i="1" s="1"/>
  <c r="H147" i="1" s="1"/>
  <c r="F150" i="1"/>
  <c r="F151" i="1"/>
  <c r="G151" i="1" s="1"/>
  <c r="F152" i="1"/>
  <c r="G152" i="1" s="1"/>
  <c r="F153" i="1"/>
  <c r="G153" i="1" s="1"/>
  <c r="F155" i="1"/>
  <c r="G155" i="1" s="1"/>
  <c r="G148" i="1" l="1"/>
  <c r="H148" i="1" s="1"/>
  <c r="H154" i="1"/>
  <c r="G154" i="1"/>
  <c r="G156" i="1" s="1"/>
  <c r="H97" i="1"/>
  <c r="G97" i="1"/>
  <c r="G150" i="1"/>
  <c r="H150" i="1" s="1"/>
  <c r="H144" i="1"/>
  <c r="H131" i="1"/>
  <c r="H129" i="1"/>
  <c r="H156" i="1" l="1"/>
  <c r="F15" i="1"/>
  <c r="H16" i="1"/>
  <c r="H17" i="1"/>
  <c r="H18" i="1"/>
  <c r="H112" i="1"/>
  <c r="F9" i="1" l="1"/>
  <c r="G15" i="1"/>
  <c r="H15" i="1" s="1"/>
  <c r="H105" i="1"/>
  <c r="H91" i="1"/>
  <c r="H82" i="1"/>
  <c r="H123" i="1"/>
  <c r="H115" i="1"/>
  <c r="H108" i="1"/>
  <c r="H100" i="1"/>
  <c r="H89" i="1"/>
  <c r="H80" i="1"/>
  <c r="H71" i="1"/>
  <c r="H62" i="1"/>
  <c r="H53" i="1"/>
  <c r="H44" i="1"/>
  <c r="H35" i="1"/>
  <c r="H26" i="1"/>
  <c r="H122" i="1"/>
  <c r="H114" i="1"/>
  <c r="H107" i="1"/>
  <c r="H88" i="1"/>
  <c r="H79" i="1"/>
  <c r="H70" i="1"/>
  <c r="H61" i="1"/>
  <c r="H52" i="1"/>
  <c r="H43" i="1"/>
  <c r="H34" i="1"/>
  <c r="H25" i="1"/>
  <c r="H121" i="1"/>
  <c r="H106" i="1"/>
  <c r="H96" i="1"/>
  <c r="H87" i="1"/>
  <c r="H78" i="1"/>
  <c r="H59" i="1"/>
  <c r="H51" i="1"/>
  <c r="H42" i="1"/>
  <c r="H33" i="1"/>
  <c r="H24" i="1"/>
  <c r="H138" i="1"/>
  <c r="H95" i="1"/>
  <c r="H86" i="1"/>
  <c r="H77" i="1"/>
  <c r="H68" i="1"/>
  <c r="H58" i="1"/>
  <c r="H49" i="1"/>
  <c r="H40" i="1"/>
  <c r="H32" i="1"/>
  <c r="H23" i="1"/>
  <c r="H128" i="1"/>
  <c r="H119" i="1"/>
  <c r="H94" i="1"/>
  <c r="H85" i="1"/>
  <c r="H76" i="1"/>
  <c r="H57" i="1"/>
  <c r="H48" i="1"/>
  <c r="H39" i="1"/>
  <c r="H22" i="1"/>
  <c r="H146" i="1"/>
  <c r="H127" i="1"/>
  <c r="H118" i="1"/>
  <c r="H111" i="1"/>
  <c r="H103" i="1"/>
  <c r="H93" i="1"/>
  <c r="H84" i="1"/>
  <c r="H75" i="1"/>
  <c r="H65" i="1"/>
  <c r="H56" i="1"/>
  <c r="H47" i="1"/>
  <c r="H30" i="1"/>
  <c r="H21" i="1"/>
  <c r="H141" i="1"/>
  <c r="H120" i="1"/>
  <c r="H126" i="1"/>
  <c r="H117" i="1"/>
  <c r="H110" i="1"/>
  <c r="H102" i="1"/>
  <c r="H92" i="1"/>
  <c r="H83" i="1"/>
  <c r="H74" i="1"/>
  <c r="H64" i="1"/>
  <c r="H55" i="1"/>
  <c r="H46" i="1"/>
  <c r="H37" i="1"/>
  <c r="H29" i="1"/>
  <c r="H20" i="1"/>
  <c r="H153" i="1"/>
  <c r="H116" i="1"/>
  <c r="H109" i="1"/>
  <c r="H73" i="1"/>
  <c r="H63" i="1"/>
  <c r="H54" i="1"/>
  <c r="H45" i="1"/>
  <c r="H36" i="1"/>
  <c r="H27" i="1"/>
  <c r="H19" i="1"/>
  <c r="H140" i="1"/>
  <c r="H136" i="1"/>
  <c r="H139" i="1"/>
  <c r="H134" i="1"/>
  <c r="H142" i="1"/>
  <c r="H137" i="1"/>
  <c r="H135" i="1"/>
  <c r="H143" i="1"/>
  <c r="H69" i="1"/>
  <c r="H151" i="1"/>
  <c r="H152" i="1"/>
  <c r="H38" i="1"/>
  <c r="H101" i="1"/>
  <c r="H155" i="1"/>
  <c r="H104" i="1"/>
  <c r="H67" i="1"/>
  <c r="H31" i="1"/>
  <c r="G9" i="1" l="1"/>
  <c r="H9" i="1" l="1"/>
</calcChain>
</file>

<file path=xl/sharedStrings.xml><?xml version="1.0" encoding="utf-8"?>
<sst xmlns="http://schemas.openxmlformats.org/spreadsheetml/2006/main" count="205" uniqueCount="133">
  <si>
    <t>Položka ceny</t>
  </si>
  <si>
    <t>Cena v Kč bez DPH</t>
  </si>
  <si>
    <t>DPH v Kč</t>
  </si>
  <si>
    <t>Cena v Kč s DPH</t>
  </si>
  <si>
    <t>kap.</t>
  </si>
  <si>
    <t>Položka rozpočtu</t>
  </si>
  <si>
    <t>Katalogové(á) číslo(a) výrobce zařízení (Part Number)</t>
  </si>
  <si>
    <t>Počet</t>
  </si>
  <si>
    <t>Jednotková cena v Kč bez DPH</t>
  </si>
  <si>
    <t>Celková cena v Kč bez DPH</t>
  </si>
  <si>
    <t>Celková cena v Kč s DPH</t>
  </si>
  <si>
    <t>UKS pro WiFi AP</t>
  </si>
  <si>
    <t xml:space="preserve">Kabel datový UTP, min. cat.5, CPR:Dca </t>
  </si>
  <si>
    <t>Zásuvkový box, 1xRJ45</t>
  </si>
  <si>
    <t>Patch panel modulární, 19"/1U, 24port, kovový, neosaz.</t>
  </si>
  <si>
    <t>Modul RJ45, UTP, cat.5</t>
  </si>
  <si>
    <t>Patch kabel RJ45, UTP, cat.5, 0,5m</t>
  </si>
  <si>
    <t>Patch kabel RJ45, UTP, cat.5, 1m</t>
  </si>
  <si>
    <t>Vyvazovací panel 19"/1U, kovový, plast.oka</t>
  </si>
  <si>
    <t>Zapojení modulu RJ45</t>
  </si>
  <si>
    <t>-</t>
  </si>
  <si>
    <t>Měření TP kabeláže, včetně vystavení protokolu</t>
  </si>
  <si>
    <t>Nosný instalační materiál</t>
  </si>
  <si>
    <t>Zhotovení a utěsnění souboru požárních prostupů</t>
  </si>
  <si>
    <t>Montáž tras, instalace kabeláže</t>
  </si>
  <si>
    <t>Doprava materiálu, osob</t>
  </si>
  <si>
    <t xml:space="preserve">Optické připojení nové serverovny v C1  (RDC1) do RD7 - 24x SM 
RD7 do RD2 - 24x SM 
Propojení v rámci serverovny mezi R servery a R infrastruktura - 24x SM </t>
  </si>
  <si>
    <t>Optický kabel 24x9/125, CPR: B2ca</t>
  </si>
  <si>
    <t>Optická výsuvná jednotka 1U</t>
  </si>
  <si>
    <t>Kazeta sváru</t>
  </si>
  <si>
    <t>Víčko kazety</t>
  </si>
  <si>
    <t>Spojka LC/PC, modrá, duplex</t>
  </si>
  <si>
    <t>Pigtail LC/PC, SM, 9/125, 2m</t>
  </si>
  <si>
    <t>Svár opt.vlákna</t>
  </si>
  <si>
    <t>Měření opt.vlákna - výkonové</t>
  </si>
  <si>
    <t>Přebudování a dodávka rozvaděčů v RDH; R7C1; RDC1; RD6
Dodávka R do RDC1</t>
  </si>
  <si>
    <t>Rack 42U V1998mm x Š600mm x H1115mm, přední perforované dveře, zadní perforované dveře dělené, RAL 7021</t>
  </si>
  <si>
    <t>Napájecí panel 230V 19"/1U, Monitored and switched rack power distribution unit (1U [horizontal], 3.7kVA, 8 outlets). INPUT: 230v, 16a - IEC 60320 C20 plug (2P3W); OUTPUT: 8@ C13 outlets</t>
  </si>
  <si>
    <t>Rack mount kit pro PDU 1U</t>
  </si>
  <si>
    <t>Připojovací napájecí kabel C19-C20, 3m pro PDU</t>
  </si>
  <si>
    <t>Připojovací napájecí kabel C14-C15, barva modrá</t>
  </si>
  <si>
    <t>Připojovací napájecí kabel C14-C15, barva červená</t>
  </si>
  <si>
    <t>Připojovací napájecí kabel C14-C15, barva černá</t>
  </si>
  <si>
    <t>Vystěhování, montáž a ustavení rozvaděče</t>
  </si>
  <si>
    <t>Dodávka R, přebudování a doplnění dalšího serverového rozvaděče v RD2</t>
  </si>
  <si>
    <t>Přebudování prvků, serverů v rozvaděči</t>
  </si>
  <si>
    <t>Dodávka R a přebudování v R7C1 (doplnění R pod stávající a přesun prvků)</t>
  </si>
  <si>
    <t>Stojanový rozvaděč,32U,š.600mm,hl.600mm, RAL 7035 + RAL 5005</t>
  </si>
  <si>
    <t>Přední/zad.panel podstavce,perf.+protiprachový filtr,š.600mm</t>
  </si>
  <si>
    <t>Boční panel (pár) podstavce pro rozvaděč DS, hl. 600mm</t>
  </si>
  <si>
    <t>Vložka zámku FAB, systém EMKA, s jedním klíčem</t>
  </si>
  <si>
    <t>Vystěhování, montáž, ustavení a přebudování</t>
  </si>
  <si>
    <t>Dodávka R a přebudování /výměna stávajícího R 24U v RD6</t>
  </si>
  <si>
    <t>Stojanový rozvaděč Schrack rozebíratelný, 42U,š. 800mm,hl. 800mm</t>
  </si>
  <si>
    <t>Přední/zad.panel podstavce,perf.+protiprachový filtr,š.800mm</t>
  </si>
  <si>
    <t>Boční panel (pár) podstavce pro rozvaděč DS, hl. 800mm</t>
  </si>
  <si>
    <t>Vystěhování, demontáž / montáž, ustavení a přebudování</t>
  </si>
  <si>
    <t>Přebudování / sloučení dvou stávajících R pro infrastrukturu v RDH</t>
  </si>
  <si>
    <t>Demontáž / montáž prvků, demontáž rozvaděče, úprava kabeláže</t>
  </si>
  <si>
    <t>Úprava tras kabeláže, zapravení apod.</t>
  </si>
  <si>
    <t>RMS</t>
  </si>
  <si>
    <t>19" Monitorovací s. - vstupy: 4x analog, 1x CAN (max.8 čidel), 4x suchý kontakt 1x USB (kamera); výstupy: 2x 12V alarm</t>
  </si>
  <si>
    <t>19" držák pro monitorovací s.</t>
  </si>
  <si>
    <t>Teplotní čidlo - Rozsah měření -10 až 80℃, tolerance 0,5℃</t>
  </si>
  <si>
    <t>Dveřní kontakt DI, magnetický</t>
  </si>
  <si>
    <t>Patch kabel RJ45, UTP, cat.5, 2m</t>
  </si>
  <si>
    <t>Drobný instalační materiál (kabely k čidlům, dutinky, svazenky lepítka distance k mag. čidlům krabičky na spojeni kabelu atd.)</t>
  </si>
  <si>
    <t>Konfigurace a montáž samotné RMS + držák</t>
  </si>
  <si>
    <t>Montáž čidel</t>
  </si>
  <si>
    <t>UPS pro aktivní prvky</t>
  </si>
  <si>
    <t>Online UPS, 2kVA/1,8kW, vstup 1xC20, 2U, rack/tower, výstup 8xC13/230V</t>
  </si>
  <si>
    <t>Komunikační WEB/SNMP karta pro EDGE/GXE</t>
  </si>
  <si>
    <t>Napájecí zásuvková past 19"/1U, 8x230V</t>
  </si>
  <si>
    <t>Instalace a konfigurace UPS</t>
  </si>
  <si>
    <t>Montáž UPS</t>
  </si>
  <si>
    <t>Aktivní prvky</t>
  </si>
  <si>
    <t xml:space="preserve">Aktivní prvek TYP 1 včetně všech připojovacích a stohovacích modulů, propojovacích a připojovacích kabelů </t>
  </si>
  <si>
    <t xml:space="preserve">Aktivní prvek TYP 2 včetně všech připojovacích a stohovacích modulů, propojovacích a připojovacích kabelů </t>
  </si>
  <si>
    <t xml:space="preserve">Aktivní prvek TYP 3 včetně všech připojovacích a stohovacích modulů, propojovacích a připojovacích kabelů </t>
  </si>
  <si>
    <t xml:space="preserve">Aktivní prvek TYP 4 včetně všech připojovacích a stohovacích modulů, propojovacích a připojovacích kabelů </t>
  </si>
  <si>
    <t xml:space="preserve">Aktivní prvek TYP 5 včetně všech připojovacích a stohovacích modulů, propojovacích a připojovacích kabelů </t>
  </si>
  <si>
    <t xml:space="preserve">Aktivní prvek TYP 6 včetně všech připojovacích a stohovacích modulů, propojovacích a připojovacích kabelů </t>
  </si>
  <si>
    <t>Instalace, konfigurace a montáž souboru akt. prvků [hod.]</t>
  </si>
  <si>
    <t>SW pro provozní monitoring včetně všech potřebných licencí</t>
  </si>
  <si>
    <t>Instalace a konfigurace provozního monitoringu [hod.]</t>
  </si>
  <si>
    <t>Podpora provozního monitoringu výrobcem na 1 rok</t>
  </si>
  <si>
    <t>Podpora provozního monitoringu výrobcem na 4 roky</t>
  </si>
  <si>
    <t>Bezdrátová infrastruktura</t>
  </si>
  <si>
    <t xml:space="preserve">Centrální řídící systém pro WiFi – kontrolér včetně  připojovacích modulů a propojovacích kabelů </t>
  </si>
  <si>
    <t>Přístupové body bezdrátové sítě (AP) včetně připojovacích kabelů a případných licencí</t>
  </si>
  <si>
    <t>Podpora výrobce na soubor kontrolérů a AP na 1 rok</t>
  </si>
  <si>
    <t>Podpora výrobce na soubor kontrolérů a AP na 4 roky</t>
  </si>
  <si>
    <t>Instalace a konfigurace souboru kontrolérů a AP [hod.]</t>
  </si>
  <si>
    <t>Montáž AP</t>
  </si>
  <si>
    <t>Licence pro stávající AP C9115</t>
  </si>
  <si>
    <t>Podpora licencí na stávající AP C91115, výrobcem, na 1 rok</t>
  </si>
  <si>
    <t>Podpora licencí na stávající AP C91115, výrobcem, na 4 roky</t>
  </si>
  <si>
    <t>Next Generation Firewall (NGFW) včetně všech potřebných licencí a subcription</t>
  </si>
  <si>
    <t>Instalace a konfigurace NGFW včetně konfigurace ACL pro segmentaci LAN a WLAN [hod.]</t>
  </si>
  <si>
    <t>Celkem:</t>
  </si>
  <si>
    <t>Podpora výrobce souboru akt. prvků na 5 let</t>
  </si>
  <si>
    <t>Zálohovací server</t>
  </si>
  <si>
    <t xml:space="preserve">Síťové úložiště určené pro zálohování PACS </t>
  </si>
  <si>
    <t>Zálohovací SW</t>
  </si>
  <si>
    <t>Instalace, konfigurace a montáž kompletního systému zálohování</t>
  </si>
  <si>
    <t>Aktivita 7 - Infrastruktura pro zálohování dat</t>
  </si>
  <si>
    <t>Aktivita 1 - Aplikační bezpečnost</t>
  </si>
  <si>
    <t>Záložní zdroje energie (UPS)</t>
  </si>
  <si>
    <t>Instalace, konfigurace a montáž UPS</t>
  </si>
  <si>
    <t>Aktivita 6 - Zajištění vysoké dostupnosti záložního zdroje energie (UPS)</t>
  </si>
  <si>
    <t>Soubor HW pro virtualizační platformu (servery, diskové pole) včetně příslušenství a dopravy</t>
  </si>
  <si>
    <t>Instalace, konfigurace a montáž HW virtualizační platformy</t>
  </si>
  <si>
    <t>Soubor SAN switchů</t>
  </si>
  <si>
    <t>Instalace, konfigurace a montáž SAN switchů</t>
  </si>
  <si>
    <t>SW pro virtualizační platformu</t>
  </si>
  <si>
    <t>Instalace a konfigurace SW virtualizační platformy</t>
  </si>
  <si>
    <t>Serverový operační systém</t>
  </si>
  <si>
    <t>Instalace a konfigurace serverového operačního systému</t>
  </si>
  <si>
    <t>Podpora výrobce na 1 rok, na soubor řešení zajištění vysoké dostupnosti a virtualizační vrstvy diskových polí</t>
  </si>
  <si>
    <t>Podpora výrobce na 4 roky, na soubor řešení zajištění vysoké dostupnosti a virtualizační vrstvy diskových polí</t>
  </si>
  <si>
    <t>Název dodavatele:</t>
  </si>
  <si>
    <t>IČ:</t>
  </si>
  <si>
    <t>Podpora výrobce souboru NGFW na 5 let</t>
  </si>
  <si>
    <t>Aktivita 2 - Nástroj pro zabezpečení zdravotnických zařízení</t>
  </si>
  <si>
    <t>Aktivita 3 - Realizace perimetrového a centrálních firewallů</t>
  </si>
  <si>
    <t>Aktivita 5 - Zajištění vysoké dostupnosti a virtualizační vrstvy diskových polí</t>
  </si>
  <si>
    <t>Aktivita 4 - Realizace nástroje pro vysokou dostupnost aplikací</t>
  </si>
  <si>
    <t>Nemocnice Vyškov - “Dodávky a služby pro zlepšení kyberbezpečnosti IS v Nemocnici Vyškov“</t>
  </si>
  <si>
    <t>Příloha č. 1ap - Položkový rozpočet - Část 1 - Nástroje pro aplikační, síťovou a fyzickou bezpečnost</t>
  </si>
  <si>
    <t>Dodávka a implementace síťové WAF (Web Application Firewall)</t>
  </si>
  <si>
    <t>Celková nabídková cena za kompletní dodávky a servis plnění Části 1:</t>
  </si>
  <si>
    <t>Servisní služby dodavatele k aktivitě v souladu se Smlouvou na Část 1 veřejné zakázky (dle Přílohy č. 1aSe zadávací dokumentace - účastník uvede hodnotu servisních služeb k této Aktivitě).</t>
  </si>
  <si>
    <t>Servisní služby dodavatele na soubor výstupů veškerých aktivit (1-7), poskytovaných v souladu se Smlouvou o poskytování servisních služeb dle Přílohy č. 1aSe zadávací dokumentace veřejné zakázky po dobu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</si>
</sst>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  <font>
      <b/>
      <i/>
      <sz val="10.5"/>
      <name val="Calibri"/>
      <family val="2"/>
      <charset val="238"/>
      <scheme val="minor"/>
    </font>
    <font>
      <b/>
      <sz val="10.5"/>
      <name val="Calibri"/>
      <family val="2"/>
      <scheme val="minor"/>
    </font>
    <font>
      <b/>
      <sz val="18"/>
      <color theme="1"/>
      <name val="Aptos"/>
      <family val="2"/>
    </font>
    <font>
      <sz val="11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7" xfId="1" applyNumberFormat="1" applyFont="1" applyBorder="1" applyAlignment="1">
      <alignment horizontal="right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justify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14" fillId="0" borderId="0" xfId="0" applyFont="1"/>
    <xf numFmtId="1" fontId="3" fillId="0" borderId="15" xfId="0" quotePrefix="1" applyNumberFormat="1" applyFont="1" applyBorder="1" applyAlignment="1">
      <alignment horizontal="center" vertical="center"/>
    </xf>
    <xf numFmtId="44" fontId="2" fillId="2" borderId="16" xfId="0" applyNumberFormat="1" applyFont="1" applyFill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left" vertical="center"/>
    </xf>
    <xf numFmtId="0" fontId="15" fillId="0" borderId="18" xfId="0" applyFont="1" applyBorder="1" applyAlignment="1">
      <alignment horizontal="justify" vertical="center" wrapText="1"/>
    </xf>
    <xf numFmtId="44" fontId="15" fillId="2" borderId="18" xfId="0" applyNumberFormat="1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44" fontId="15" fillId="2" borderId="18" xfId="0" applyNumberFormat="1" applyFont="1" applyFill="1" applyBorder="1" applyAlignment="1">
      <alignment horizontal="justify" vertical="center" wrapText="1"/>
    </xf>
    <xf numFmtId="44" fontId="14" fillId="0" borderId="18" xfId="0" applyNumberFormat="1" applyFont="1" applyBorder="1"/>
    <xf numFmtId="44" fontId="14" fillId="0" borderId="19" xfId="0" applyNumberFormat="1" applyFont="1" applyBorder="1"/>
    <xf numFmtId="0" fontId="9" fillId="0" borderId="16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  <xf numFmtId="44" fontId="0" fillId="0" borderId="20" xfId="0" applyNumberFormat="1" applyBorder="1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0" fillId="0" borderId="7" xfId="0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26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44" fontId="2" fillId="2" borderId="16" xfId="1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justify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6"/>
  <sheetViews>
    <sheetView tabSelected="1" workbookViewId="0">
      <selection activeCell="C10" sqref="C10"/>
    </sheetView>
  </sheetViews>
  <sheetFormatPr defaultRowHeight="14.25" x14ac:dyDescent="0.45"/>
  <cols>
    <col min="1" max="1" width="4.86328125" bestFit="1" customWidth="1"/>
    <col min="2" max="2" width="62" customWidth="1"/>
    <col min="3" max="3" width="45.33203125" customWidth="1"/>
    <col min="4" max="4" width="7.86328125" customWidth="1"/>
    <col min="5" max="7" width="20.1328125" customWidth="1"/>
    <col min="8" max="8" width="24.53125" customWidth="1"/>
    <col min="9" max="9" width="20.1328125" customWidth="1"/>
  </cols>
  <sheetData>
    <row r="1" spans="1:8" ht="23.25" x14ac:dyDescent="0.45">
      <c r="A1" s="51" t="s">
        <v>128</v>
      </c>
      <c r="B1" s="52"/>
      <c r="C1" s="52"/>
      <c r="D1" s="52"/>
      <c r="E1" s="52"/>
      <c r="F1" s="53"/>
      <c r="G1" s="25"/>
    </row>
    <row r="2" spans="1:8" ht="15" customHeight="1" x14ac:dyDescent="0.45">
      <c r="A2" s="54" t="s">
        <v>127</v>
      </c>
      <c r="B2" s="55"/>
      <c r="C2" s="55"/>
      <c r="D2" s="55"/>
      <c r="E2" s="55"/>
      <c r="F2" s="56"/>
      <c r="G2" s="26"/>
    </row>
    <row r="3" spans="1:8" ht="18" x14ac:dyDescent="0.45">
      <c r="A3" s="26"/>
      <c r="B3" s="27"/>
      <c r="C3" s="27"/>
      <c r="D3" s="27"/>
      <c r="E3" s="27"/>
      <c r="F3" s="27"/>
      <c r="G3" s="26"/>
    </row>
    <row r="4" spans="1:8" ht="15" customHeight="1" x14ac:dyDescent="0.45">
      <c r="A4" s="29" t="s">
        <v>120</v>
      </c>
      <c r="B4" s="29"/>
      <c r="C4" s="28"/>
      <c r="D4" s="28"/>
      <c r="E4" s="27"/>
      <c r="F4" s="27"/>
      <c r="G4" s="26"/>
    </row>
    <row r="5" spans="1:8" ht="18" x14ac:dyDescent="0.45">
      <c r="A5" s="29" t="s">
        <v>121</v>
      </c>
      <c r="B5" s="29"/>
      <c r="C5" s="28"/>
      <c r="D5" s="28"/>
      <c r="E5" s="27"/>
      <c r="F5" s="27"/>
      <c r="G5" s="26"/>
    </row>
    <row r="6" spans="1:8" ht="15" customHeight="1" x14ac:dyDescent="0.45">
      <c r="A6" s="57"/>
      <c r="B6" s="57"/>
      <c r="C6" s="1"/>
    </row>
    <row r="7" spans="1:8" ht="28.25" customHeight="1" thickBot="1" x14ac:dyDescent="0.5">
      <c r="A7" s="58"/>
      <c r="B7" s="58"/>
      <c r="C7" s="30"/>
      <c r="H7" s="45"/>
    </row>
    <row r="8" spans="1:8" x14ac:dyDescent="0.45">
      <c r="A8" s="59" t="s">
        <v>0</v>
      </c>
      <c r="B8" s="60"/>
      <c r="C8" s="60"/>
      <c r="D8" s="61"/>
      <c r="E8" s="46"/>
      <c r="F8" s="16" t="s">
        <v>1</v>
      </c>
      <c r="G8" s="16" t="s">
        <v>2</v>
      </c>
      <c r="H8" s="17" t="s">
        <v>3</v>
      </c>
    </row>
    <row r="9" spans="1:8" ht="14.65" thickBot="1" x14ac:dyDescent="0.5">
      <c r="A9" s="48" t="s">
        <v>130</v>
      </c>
      <c r="B9" s="49"/>
      <c r="C9" s="49"/>
      <c r="D9" s="50"/>
      <c r="E9" s="47"/>
      <c r="F9" s="10">
        <f>F156</f>
        <v>0</v>
      </c>
      <c r="G9" s="10">
        <f>G156</f>
        <v>0</v>
      </c>
      <c r="H9" s="11">
        <f>H156</f>
        <v>0</v>
      </c>
    </row>
    <row r="10" spans="1:8" x14ac:dyDescent="0.45">
      <c r="H10" s="44"/>
    </row>
    <row r="11" spans="1:8" ht="14.65" thickBot="1" x14ac:dyDescent="0.5">
      <c r="H11" s="8"/>
    </row>
    <row r="12" spans="1:8" ht="27.75" x14ac:dyDescent="0.45">
      <c r="A12" s="7" t="s">
        <v>4</v>
      </c>
      <c r="B12" s="2" t="s">
        <v>5</v>
      </c>
      <c r="C12" s="2" t="s">
        <v>6</v>
      </c>
      <c r="D12" s="3" t="s">
        <v>7</v>
      </c>
      <c r="E12" s="3" t="s">
        <v>8</v>
      </c>
      <c r="F12" s="3" t="s">
        <v>9</v>
      </c>
      <c r="G12" s="3" t="s">
        <v>2</v>
      </c>
      <c r="H12" s="15" t="s">
        <v>10</v>
      </c>
    </row>
    <row r="13" spans="1:8" x14ac:dyDescent="0.45">
      <c r="A13" s="13"/>
      <c r="B13" s="12" t="s">
        <v>106</v>
      </c>
      <c r="C13" s="22"/>
      <c r="D13" s="5"/>
      <c r="E13" s="22"/>
      <c r="F13" s="6"/>
      <c r="G13" s="6"/>
      <c r="H13" s="8"/>
    </row>
    <row r="14" spans="1:8" x14ac:dyDescent="0.45">
      <c r="A14" s="14"/>
      <c r="B14" s="19" t="s">
        <v>11</v>
      </c>
      <c r="C14" s="22"/>
      <c r="D14" s="5"/>
      <c r="E14" s="22"/>
      <c r="F14" s="6"/>
      <c r="G14" s="6"/>
      <c r="H14" s="8"/>
    </row>
    <row r="15" spans="1:8" x14ac:dyDescent="0.45">
      <c r="A15" s="14"/>
      <c r="B15" s="4" t="s">
        <v>12</v>
      </c>
      <c r="C15" s="22"/>
      <c r="D15" s="5">
        <v>14700</v>
      </c>
      <c r="E15" s="22"/>
      <c r="F15" s="6">
        <f t="shared" ref="F15:F78" si="0">E15*D15</f>
        <v>0</v>
      </c>
      <c r="G15" s="6">
        <f t="shared" ref="G15:G78" si="1">F15*0.21</f>
        <v>0</v>
      </c>
      <c r="H15" s="8">
        <f t="shared" ref="H15:H78" si="2">SUM(F15:G15)</f>
        <v>0</v>
      </c>
    </row>
    <row r="16" spans="1:8" x14ac:dyDescent="0.45">
      <c r="A16" s="14"/>
      <c r="B16" s="4" t="s">
        <v>13</v>
      </c>
      <c r="C16" s="22"/>
      <c r="D16" s="5">
        <v>212</v>
      </c>
      <c r="E16" s="22"/>
      <c r="F16" s="6">
        <f t="shared" si="0"/>
        <v>0</v>
      </c>
      <c r="G16" s="6">
        <f t="shared" si="1"/>
        <v>0</v>
      </c>
      <c r="H16" s="8">
        <f t="shared" si="2"/>
        <v>0</v>
      </c>
    </row>
    <row r="17" spans="1:8" x14ac:dyDescent="0.45">
      <c r="A17" s="14"/>
      <c r="B17" s="4" t="s">
        <v>14</v>
      </c>
      <c r="C17" s="22"/>
      <c r="D17" s="5">
        <v>16</v>
      </c>
      <c r="E17" s="22"/>
      <c r="F17" s="6">
        <f t="shared" si="0"/>
        <v>0</v>
      </c>
      <c r="G17" s="6">
        <f t="shared" si="1"/>
        <v>0</v>
      </c>
      <c r="H17" s="8">
        <f t="shared" si="2"/>
        <v>0</v>
      </c>
    </row>
    <row r="18" spans="1:8" x14ac:dyDescent="0.45">
      <c r="A18" s="14"/>
      <c r="B18" s="4" t="s">
        <v>15</v>
      </c>
      <c r="C18" s="22"/>
      <c r="D18" s="5">
        <v>424</v>
      </c>
      <c r="E18" s="22"/>
      <c r="F18" s="6">
        <f t="shared" si="0"/>
        <v>0</v>
      </c>
      <c r="G18" s="6">
        <f t="shared" si="1"/>
        <v>0</v>
      </c>
      <c r="H18" s="8">
        <f t="shared" si="2"/>
        <v>0</v>
      </c>
    </row>
    <row r="19" spans="1:8" x14ac:dyDescent="0.45">
      <c r="A19" s="14"/>
      <c r="B19" s="4" t="s">
        <v>16</v>
      </c>
      <c r="C19" s="22"/>
      <c r="D19" s="5">
        <v>212</v>
      </c>
      <c r="E19" s="22"/>
      <c r="F19" s="6">
        <f t="shared" si="0"/>
        <v>0</v>
      </c>
      <c r="G19" s="6">
        <f t="shared" si="1"/>
        <v>0</v>
      </c>
      <c r="H19" s="8">
        <f t="shared" si="2"/>
        <v>0</v>
      </c>
    </row>
    <row r="20" spans="1:8" x14ac:dyDescent="0.45">
      <c r="A20" s="13"/>
      <c r="B20" s="4" t="s">
        <v>17</v>
      </c>
      <c r="C20" s="22"/>
      <c r="D20" s="5">
        <v>212</v>
      </c>
      <c r="E20" s="22"/>
      <c r="F20" s="6">
        <f t="shared" si="0"/>
        <v>0</v>
      </c>
      <c r="G20" s="6">
        <f t="shared" si="1"/>
        <v>0</v>
      </c>
      <c r="H20" s="8">
        <f t="shared" si="2"/>
        <v>0</v>
      </c>
    </row>
    <row r="21" spans="1:8" x14ac:dyDescent="0.45">
      <c r="A21" s="13"/>
      <c r="B21" s="18" t="s">
        <v>18</v>
      </c>
      <c r="C21" s="22"/>
      <c r="D21" s="5">
        <v>76</v>
      </c>
      <c r="E21" s="22"/>
      <c r="F21" s="6">
        <f t="shared" si="0"/>
        <v>0</v>
      </c>
      <c r="G21" s="6">
        <f t="shared" si="1"/>
        <v>0</v>
      </c>
      <c r="H21" s="8">
        <f t="shared" si="2"/>
        <v>0</v>
      </c>
    </row>
    <row r="22" spans="1:8" x14ac:dyDescent="0.45">
      <c r="A22" s="14"/>
      <c r="B22" s="4" t="s">
        <v>19</v>
      </c>
      <c r="C22" s="23" t="s">
        <v>20</v>
      </c>
      <c r="D22" s="5">
        <v>424</v>
      </c>
      <c r="E22" s="22"/>
      <c r="F22" s="6">
        <f t="shared" si="0"/>
        <v>0</v>
      </c>
      <c r="G22" s="6">
        <f t="shared" si="1"/>
        <v>0</v>
      </c>
      <c r="H22" s="8">
        <f t="shared" si="2"/>
        <v>0</v>
      </c>
    </row>
    <row r="23" spans="1:8" ht="45" customHeight="1" x14ac:dyDescent="0.45">
      <c r="A23" s="14"/>
      <c r="B23" s="4" t="s">
        <v>21</v>
      </c>
      <c r="C23" s="23" t="s">
        <v>20</v>
      </c>
      <c r="D23" s="5">
        <v>212</v>
      </c>
      <c r="E23" s="22"/>
      <c r="F23" s="6">
        <f t="shared" si="0"/>
        <v>0</v>
      </c>
      <c r="G23" s="6">
        <f t="shared" si="1"/>
        <v>0</v>
      </c>
      <c r="H23" s="8">
        <f t="shared" si="2"/>
        <v>0</v>
      </c>
    </row>
    <row r="24" spans="1:8" x14ac:dyDescent="0.45">
      <c r="A24" s="14"/>
      <c r="B24" s="4" t="s">
        <v>22</v>
      </c>
      <c r="C24" s="23" t="s">
        <v>20</v>
      </c>
      <c r="D24" s="5">
        <v>1</v>
      </c>
      <c r="E24" s="22"/>
      <c r="F24" s="6">
        <f t="shared" si="0"/>
        <v>0</v>
      </c>
      <c r="G24" s="6">
        <f t="shared" si="1"/>
        <v>0</v>
      </c>
      <c r="H24" s="8">
        <f t="shared" si="2"/>
        <v>0</v>
      </c>
    </row>
    <row r="25" spans="1:8" x14ac:dyDescent="0.45">
      <c r="A25" s="13"/>
      <c r="B25" s="4" t="s">
        <v>23</v>
      </c>
      <c r="C25" s="23" t="s">
        <v>20</v>
      </c>
      <c r="D25" s="5">
        <v>1</v>
      </c>
      <c r="E25" s="22"/>
      <c r="F25" s="6">
        <f t="shared" si="0"/>
        <v>0</v>
      </c>
      <c r="G25" s="6">
        <f t="shared" si="1"/>
        <v>0</v>
      </c>
      <c r="H25" s="8">
        <f t="shared" si="2"/>
        <v>0</v>
      </c>
    </row>
    <row r="26" spans="1:8" x14ac:dyDescent="0.45">
      <c r="A26" s="13"/>
      <c r="B26" s="4" t="s">
        <v>24</v>
      </c>
      <c r="C26" s="23" t="s">
        <v>20</v>
      </c>
      <c r="D26" s="5">
        <v>1</v>
      </c>
      <c r="E26" s="22"/>
      <c r="F26" s="6">
        <f t="shared" si="0"/>
        <v>0</v>
      </c>
      <c r="G26" s="6">
        <f t="shared" si="1"/>
        <v>0</v>
      </c>
      <c r="H26" s="8">
        <f t="shared" si="2"/>
        <v>0</v>
      </c>
    </row>
    <row r="27" spans="1:8" x14ac:dyDescent="0.45">
      <c r="A27" s="14"/>
      <c r="B27" s="4" t="s">
        <v>25</v>
      </c>
      <c r="C27" s="23" t="s">
        <v>20</v>
      </c>
      <c r="D27" s="5">
        <v>1</v>
      </c>
      <c r="E27" s="22"/>
      <c r="F27" s="6">
        <f t="shared" si="0"/>
        <v>0</v>
      </c>
      <c r="G27" s="6">
        <f t="shared" si="1"/>
        <v>0</v>
      </c>
      <c r="H27" s="8">
        <f t="shared" si="2"/>
        <v>0</v>
      </c>
    </row>
    <row r="28" spans="1:8" ht="41.65" x14ac:dyDescent="0.45">
      <c r="A28" s="14"/>
      <c r="B28" s="19" t="s">
        <v>26</v>
      </c>
      <c r="C28" s="22"/>
      <c r="D28" s="5"/>
      <c r="E28" s="22"/>
      <c r="F28" s="6"/>
      <c r="G28" s="6"/>
      <c r="H28" s="8"/>
    </row>
    <row r="29" spans="1:8" x14ac:dyDescent="0.45">
      <c r="A29" s="14"/>
      <c r="B29" s="4" t="s">
        <v>27</v>
      </c>
      <c r="C29" s="22"/>
      <c r="D29" s="5">
        <v>550</v>
      </c>
      <c r="E29" s="22"/>
      <c r="F29" s="6">
        <f t="shared" si="0"/>
        <v>0</v>
      </c>
      <c r="G29" s="6">
        <f t="shared" si="1"/>
        <v>0</v>
      </c>
      <c r="H29" s="8">
        <f t="shared" si="2"/>
        <v>0</v>
      </c>
    </row>
    <row r="30" spans="1:8" x14ac:dyDescent="0.45">
      <c r="A30" s="14"/>
      <c r="B30" s="4" t="s">
        <v>28</v>
      </c>
      <c r="C30" s="22"/>
      <c r="D30" s="5">
        <v>5</v>
      </c>
      <c r="E30" s="22"/>
      <c r="F30" s="6">
        <f t="shared" si="0"/>
        <v>0</v>
      </c>
      <c r="G30" s="6">
        <f t="shared" si="1"/>
        <v>0</v>
      </c>
      <c r="H30" s="8">
        <f t="shared" si="2"/>
        <v>0</v>
      </c>
    </row>
    <row r="31" spans="1:8" x14ac:dyDescent="0.45">
      <c r="A31" s="14"/>
      <c r="B31" s="4" t="s">
        <v>29</v>
      </c>
      <c r="C31" s="22"/>
      <c r="D31" s="5">
        <v>11</v>
      </c>
      <c r="E31" s="22"/>
      <c r="F31" s="6">
        <f t="shared" si="0"/>
        <v>0</v>
      </c>
      <c r="G31" s="6">
        <f t="shared" si="1"/>
        <v>0</v>
      </c>
      <c r="H31" s="8">
        <f t="shared" si="2"/>
        <v>0</v>
      </c>
    </row>
    <row r="32" spans="1:8" x14ac:dyDescent="0.45">
      <c r="A32" s="14"/>
      <c r="B32" s="4" t="s">
        <v>30</v>
      </c>
      <c r="C32" s="22"/>
      <c r="D32" s="5">
        <v>5</v>
      </c>
      <c r="E32" s="22"/>
      <c r="F32" s="6">
        <f t="shared" si="0"/>
        <v>0</v>
      </c>
      <c r="G32" s="6">
        <f t="shared" si="1"/>
        <v>0</v>
      </c>
      <c r="H32" s="8">
        <f t="shared" si="2"/>
        <v>0</v>
      </c>
    </row>
    <row r="33" spans="1:8" x14ac:dyDescent="0.45">
      <c r="A33" s="13"/>
      <c r="B33" s="18" t="s">
        <v>31</v>
      </c>
      <c r="C33" s="22"/>
      <c r="D33" s="5">
        <v>72</v>
      </c>
      <c r="E33" s="22"/>
      <c r="F33" s="6">
        <f t="shared" si="0"/>
        <v>0</v>
      </c>
      <c r="G33" s="6">
        <f t="shared" si="1"/>
        <v>0</v>
      </c>
      <c r="H33" s="8">
        <f t="shared" si="2"/>
        <v>0</v>
      </c>
    </row>
    <row r="34" spans="1:8" x14ac:dyDescent="0.45">
      <c r="A34" s="14"/>
      <c r="B34" s="4" t="s">
        <v>32</v>
      </c>
      <c r="C34" s="22"/>
      <c r="D34" s="5">
        <v>144</v>
      </c>
      <c r="E34" s="22"/>
      <c r="F34" s="6">
        <f t="shared" si="0"/>
        <v>0</v>
      </c>
      <c r="G34" s="6">
        <f t="shared" si="1"/>
        <v>0</v>
      </c>
      <c r="H34" s="8">
        <f t="shared" si="2"/>
        <v>0</v>
      </c>
    </row>
    <row r="35" spans="1:8" x14ac:dyDescent="0.45">
      <c r="A35" s="14"/>
      <c r="B35" s="4" t="s">
        <v>33</v>
      </c>
      <c r="C35" s="23" t="s">
        <v>20</v>
      </c>
      <c r="D35" s="5">
        <v>144</v>
      </c>
      <c r="E35" s="22"/>
      <c r="F35" s="6">
        <f t="shared" si="0"/>
        <v>0</v>
      </c>
      <c r="G35" s="6">
        <f t="shared" si="1"/>
        <v>0</v>
      </c>
      <c r="H35" s="8">
        <f t="shared" si="2"/>
        <v>0</v>
      </c>
    </row>
    <row r="36" spans="1:8" ht="28.25" customHeight="1" x14ac:dyDescent="0.45">
      <c r="A36" s="14"/>
      <c r="B36" s="4" t="s">
        <v>34</v>
      </c>
      <c r="C36" s="23" t="s">
        <v>20</v>
      </c>
      <c r="D36" s="5">
        <v>72</v>
      </c>
      <c r="E36" s="22"/>
      <c r="F36" s="6">
        <f t="shared" si="0"/>
        <v>0</v>
      </c>
      <c r="G36" s="6">
        <f t="shared" si="1"/>
        <v>0</v>
      </c>
      <c r="H36" s="8">
        <f t="shared" si="2"/>
        <v>0</v>
      </c>
    </row>
    <row r="37" spans="1:8" ht="28.25" customHeight="1" x14ac:dyDescent="0.45">
      <c r="A37" s="14"/>
      <c r="B37" s="4" t="s">
        <v>22</v>
      </c>
      <c r="C37" s="23" t="s">
        <v>20</v>
      </c>
      <c r="D37" s="5">
        <v>1</v>
      </c>
      <c r="E37" s="22"/>
      <c r="F37" s="6">
        <f t="shared" si="0"/>
        <v>0</v>
      </c>
      <c r="G37" s="6">
        <f t="shared" si="1"/>
        <v>0</v>
      </c>
      <c r="H37" s="8">
        <f t="shared" si="2"/>
        <v>0</v>
      </c>
    </row>
    <row r="38" spans="1:8" ht="42" customHeight="1" x14ac:dyDescent="0.45">
      <c r="A38" s="14"/>
      <c r="B38" s="4" t="s">
        <v>23</v>
      </c>
      <c r="C38" s="23" t="s">
        <v>20</v>
      </c>
      <c r="D38" s="5">
        <v>1</v>
      </c>
      <c r="E38" s="22"/>
      <c r="F38" s="6">
        <f t="shared" si="0"/>
        <v>0</v>
      </c>
      <c r="G38" s="6">
        <f t="shared" si="1"/>
        <v>0</v>
      </c>
      <c r="H38" s="8">
        <f t="shared" si="2"/>
        <v>0</v>
      </c>
    </row>
    <row r="39" spans="1:8" x14ac:dyDescent="0.45">
      <c r="A39" s="14"/>
      <c r="B39" s="4" t="s">
        <v>24</v>
      </c>
      <c r="C39" s="23" t="s">
        <v>20</v>
      </c>
      <c r="D39" s="5">
        <v>1</v>
      </c>
      <c r="E39" s="22"/>
      <c r="F39" s="6">
        <f t="shared" si="0"/>
        <v>0</v>
      </c>
      <c r="G39" s="6">
        <f t="shared" si="1"/>
        <v>0</v>
      </c>
      <c r="H39" s="8">
        <f t="shared" si="2"/>
        <v>0</v>
      </c>
    </row>
    <row r="40" spans="1:8" x14ac:dyDescent="0.45">
      <c r="A40" s="14"/>
      <c r="B40" s="4" t="s">
        <v>25</v>
      </c>
      <c r="C40" s="23" t="s">
        <v>20</v>
      </c>
      <c r="D40" s="5">
        <v>1</v>
      </c>
      <c r="E40" s="22"/>
      <c r="F40" s="6">
        <f t="shared" si="0"/>
        <v>0</v>
      </c>
      <c r="G40" s="6">
        <f t="shared" si="1"/>
        <v>0</v>
      </c>
      <c r="H40" s="8">
        <f t="shared" si="2"/>
        <v>0</v>
      </c>
    </row>
    <row r="41" spans="1:8" ht="27.75" x14ac:dyDescent="0.45">
      <c r="A41" s="14"/>
      <c r="B41" s="19" t="s">
        <v>35</v>
      </c>
      <c r="C41" s="23" t="s">
        <v>20</v>
      </c>
      <c r="D41" s="5"/>
      <c r="E41" s="22"/>
      <c r="F41" s="6"/>
      <c r="G41" s="6"/>
      <c r="H41" s="8"/>
    </row>
    <row r="42" spans="1:8" ht="27.75" x14ac:dyDescent="0.45">
      <c r="A42" s="14"/>
      <c r="B42" s="4" t="s">
        <v>36</v>
      </c>
      <c r="C42" s="22"/>
      <c r="D42" s="5">
        <v>1</v>
      </c>
      <c r="E42" s="22"/>
      <c r="F42" s="6">
        <f t="shared" si="0"/>
        <v>0</v>
      </c>
      <c r="G42" s="6">
        <f t="shared" si="1"/>
        <v>0</v>
      </c>
      <c r="H42" s="8">
        <f t="shared" si="2"/>
        <v>0</v>
      </c>
    </row>
    <row r="43" spans="1:8" ht="41.65" x14ac:dyDescent="0.45">
      <c r="A43" s="14"/>
      <c r="B43" s="4" t="s">
        <v>37</v>
      </c>
      <c r="C43" s="22"/>
      <c r="D43" s="5">
        <v>6</v>
      </c>
      <c r="E43" s="22"/>
      <c r="F43" s="6">
        <f t="shared" si="0"/>
        <v>0</v>
      </c>
      <c r="G43" s="6">
        <f t="shared" si="1"/>
        <v>0</v>
      </c>
      <c r="H43" s="8">
        <f t="shared" si="2"/>
        <v>0</v>
      </c>
    </row>
    <row r="44" spans="1:8" x14ac:dyDescent="0.45">
      <c r="A44" s="14"/>
      <c r="B44" s="4" t="s">
        <v>38</v>
      </c>
      <c r="C44" s="22"/>
      <c r="D44" s="5">
        <v>6</v>
      </c>
      <c r="E44" s="22"/>
      <c r="F44" s="6">
        <f t="shared" si="0"/>
        <v>0</v>
      </c>
      <c r="G44" s="6">
        <f t="shared" si="1"/>
        <v>0</v>
      </c>
      <c r="H44" s="8">
        <f t="shared" si="2"/>
        <v>0</v>
      </c>
    </row>
    <row r="45" spans="1:8" x14ac:dyDescent="0.45">
      <c r="A45" s="13"/>
      <c r="B45" s="18" t="s">
        <v>39</v>
      </c>
      <c r="C45" s="22"/>
      <c r="D45" s="5">
        <v>6</v>
      </c>
      <c r="E45" s="22"/>
      <c r="F45" s="6">
        <f t="shared" si="0"/>
        <v>0</v>
      </c>
      <c r="G45" s="6">
        <f t="shared" si="1"/>
        <v>0</v>
      </c>
      <c r="H45" s="8">
        <f t="shared" si="2"/>
        <v>0</v>
      </c>
    </row>
    <row r="46" spans="1:8" ht="28.25" customHeight="1" x14ac:dyDescent="0.45">
      <c r="A46" s="14"/>
      <c r="B46" s="4" t="s">
        <v>40</v>
      </c>
      <c r="C46" s="22"/>
      <c r="D46" s="5">
        <v>16</v>
      </c>
      <c r="E46" s="22"/>
      <c r="F46" s="6">
        <f t="shared" si="0"/>
        <v>0</v>
      </c>
      <c r="G46" s="6">
        <f t="shared" si="1"/>
        <v>0</v>
      </c>
      <c r="H46" s="8">
        <f t="shared" si="2"/>
        <v>0</v>
      </c>
    </row>
    <row r="47" spans="1:8" ht="42" customHeight="1" x14ac:dyDescent="0.45">
      <c r="A47" s="14"/>
      <c r="B47" s="4" t="s">
        <v>41</v>
      </c>
      <c r="C47" s="22"/>
      <c r="D47" s="5">
        <v>16</v>
      </c>
      <c r="E47" s="22"/>
      <c r="F47" s="6">
        <f t="shared" si="0"/>
        <v>0</v>
      </c>
      <c r="G47" s="6">
        <f t="shared" si="1"/>
        <v>0</v>
      </c>
      <c r="H47" s="8">
        <f t="shared" si="2"/>
        <v>0</v>
      </c>
    </row>
    <row r="48" spans="1:8" x14ac:dyDescent="0.45">
      <c r="A48" s="14"/>
      <c r="B48" s="4" t="s">
        <v>42</v>
      </c>
      <c r="C48" s="22"/>
      <c r="D48" s="5">
        <v>16</v>
      </c>
      <c r="E48" s="22"/>
      <c r="F48" s="6">
        <f t="shared" si="0"/>
        <v>0</v>
      </c>
      <c r="G48" s="6">
        <f t="shared" si="1"/>
        <v>0</v>
      </c>
      <c r="H48" s="8">
        <f t="shared" si="2"/>
        <v>0</v>
      </c>
    </row>
    <row r="49" spans="1:8" x14ac:dyDescent="0.45">
      <c r="A49" s="14"/>
      <c r="B49" s="4" t="s">
        <v>43</v>
      </c>
      <c r="C49" s="23" t="s">
        <v>20</v>
      </c>
      <c r="D49" s="5">
        <v>1</v>
      </c>
      <c r="E49" s="22"/>
      <c r="F49" s="6">
        <f t="shared" si="0"/>
        <v>0</v>
      </c>
      <c r="G49" s="6">
        <f t="shared" si="1"/>
        <v>0</v>
      </c>
      <c r="H49" s="8">
        <f t="shared" si="2"/>
        <v>0</v>
      </c>
    </row>
    <row r="50" spans="1:8" x14ac:dyDescent="0.45">
      <c r="A50" s="14"/>
      <c r="B50" s="19" t="s">
        <v>44</v>
      </c>
      <c r="C50" s="22"/>
      <c r="D50" s="5"/>
      <c r="E50" s="22"/>
      <c r="F50" s="6"/>
      <c r="G50" s="6"/>
      <c r="H50" s="8"/>
    </row>
    <row r="51" spans="1:8" ht="27.75" x14ac:dyDescent="0.45">
      <c r="A51" s="14"/>
      <c r="B51" s="4" t="s">
        <v>36</v>
      </c>
      <c r="C51" s="22"/>
      <c r="D51" s="5">
        <v>2</v>
      </c>
      <c r="E51" s="22"/>
      <c r="F51" s="6">
        <f t="shared" si="0"/>
        <v>0</v>
      </c>
      <c r="G51" s="6">
        <f t="shared" si="1"/>
        <v>0</v>
      </c>
      <c r="H51" s="8">
        <f t="shared" si="2"/>
        <v>0</v>
      </c>
    </row>
    <row r="52" spans="1:8" ht="41.65" x14ac:dyDescent="0.45">
      <c r="A52" s="14"/>
      <c r="B52" s="4" t="s">
        <v>37</v>
      </c>
      <c r="C52" s="22"/>
      <c r="D52" s="5">
        <v>8</v>
      </c>
      <c r="E52" s="22"/>
      <c r="F52" s="6">
        <f t="shared" si="0"/>
        <v>0</v>
      </c>
      <c r="G52" s="6">
        <f t="shared" si="1"/>
        <v>0</v>
      </c>
      <c r="H52" s="8">
        <f t="shared" si="2"/>
        <v>0</v>
      </c>
    </row>
    <row r="53" spans="1:8" x14ac:dyDescent="0.45">
      <c r="A53" s="13"/>
      <c r="B53" s="4" t="s">
        <v>38</v>
      </c>
      <c r="C53" s="22"/>
      <c r="D53" s="5">
        <v>8</v>
      </c>
      <c r="E53" s="22"/>
      <c r="F53" s="6">
        <f t="shared" si="0"/>
        <v>0</v>
      </c>
      <c r="G53" s="6">
        <f t="shared" si="1"/>
        <v>0</v>
      </c>
      <c r="H53" s="8">
        <f t="shared" si="2"/>
        <v>0</v>
      </c>
    </row>
    <row r="54" spans="1:8" x14ac:dyDescent="0.45">
      <c r="A54" s="14"/>
      <c r="B54" s="4" t="s">
        <v>39</v>
      </c>
      <c r="C54" s="22"/>
      <c r="D54" s="5">
        <v>8</v>
      </c>
      <c r="E54" s="22"/>
      <c r="F54" s="6">
        <f t="shared" si="0"/>
        <v>0</v>
      </c>
      <c r="G54" s="6">
        <f t="shared" si="1"/>
        <v>0</v>
      </c>
      <c r="H54" s="8">
        <f t="shared" si="2"/>
        <v>0</v>
      </c>
    </row>
    <row r="55" spans="1:8" x14ac:dyDescent="0.45">
      <c r="A55" s="14"/>
      <c r="B55" s="4" t="s">
        <v>40</v>
      </c>
      <c r="C55" s="22"/>
      <c r="D55" s="5">
        <v>16</v>
      </c>
      <c r="E55" s="22"/>
      <c r="F55" s="6">
        <f t="shared" si="0"/>
        <v>0</v>
      </c>
      <c r="G55" s="6">
        <f t="shared" si="1"/>
        <v>0</v>
      </c>
      <c r="H55" s="8">
        <f t="shared" si="2"/>
        <v>0</v>
      </c>
    </row>
    <row r="56" spans="1:8" x14ac:dyDescent="0.45">
      <c r="A56" s="14"/>
      <c r="B56" s="4" t="s">
        <v>41</v>
      </c>
      <c r="C56" s="22"/>
      <c r="D56" s="5">
        <v>16</v>
      </c>
      <c r="E56" s="22"/>
      <c r="F56" s="6">
        <f t="shared" si="0"/>
        <v>0</v>
      </c>
      <c r="G56" s="6">
        <f t="shared" si="1"/>
        <v>0</v>
      </c>
      <c r="H56" s="8">
        <f t="shared" si="2"/>
        <v>0</v>
      </c>
    </row>
    <row r="57" spans="1:8" x14ac:dyDescent="0.45">
      <c r="A57" s="13"/>
      <c r="B57" s="4" t="s">
        <v>42</v>
      </c>
      <c r="C57" s="22"/>
      <c r="D57" s="5">
        <v>32</v>
      </c>
      <c r="E57" s="22"/>
      <c r="F57" s="6">
        <f t="shared" si="0"/>
        <v>0</v>
      </c>
      <c r="G57" s="6">
        <f t="shared" si="1"/>
        <v>0</v>
      </c>
      <c r="H57" s="8">
        <f t="shared" si="2"/>
        <v>0</v>
      </c>
    </row>
    <row r="58" spans="1:8" x14ac:dyDescent="0.45">
      <c r="A58" s="13"/>
      <c r="B58" s="4" t="s">
        <v>45</v>
      </c>
      <c r="C58" s="23" t="s">
        <v>20</v>
      </c>
      <c r="D58" s="5">
        <v>1</v>
      </c>
      <c r="E58" s="22"/>
      <c r="F58" s="6">
        <f t="shared" si="0"/>
        <v>0</v>
      </c>
      <c r="G58" s="6">
        <f t="shared" si="1"/>
        <v>0</v>
      </c>
      <c r="H58" s="8">
        <f t="shared" si="2"/>
        <v>0</v>
      </c>
    </row>
    <row r="59" spans="1:8" x14ac:dyDescent="0.45">
      <c r="A59" s="14"/>
      <c r="B59" s="4" t="s">
        <v>43</v>
      </c>
      <c r="C59" s="23" t="s">
        <v>20</v>
      </c>
      <c r="D59" s="5">
        <v>1</v>
      </c>
      <c r="E59" s="22"/>
      <c r="F59" s="6">
        <f t="shared" si="0"/>
        <v>0</v>
      </c>
      <c r="G59" s="6">
        <f t="shared" si="1"/>
        <v>0</v>
      </c>
      <c r="H59" s="8">
        <f t="shared" si="2"/>
        <v>0</v>
      </c>
    </row>
    <row r="60" spans="1:8" x14ac:dyDescent="0.45">
      <c r="A60" s="14"/>
      <c r="B60" s="19" t="s">
        <v>46</v>
      </c>
      <c r="C60" s="22"/>
      <c r="D60" s="5"/>
      <c r="E60" s="22"/>
      <c r="F60" s="6"/>
      <c r="G60" s="6"/>
      <c r="H60" s="8"/>
    </row>
    <row r="61" spans="1:8" x14ac:dyDescent="0.45">
      <c r="A61" s="13"/>
      <c r="B61" s="18" t="s">
        <v>47</v>
      </c>
      <c r="C61" s="22"/>
      <c r="D61" s="5">
        <v>1</v>
      </c>
      <c r="E61" s="22"/>
      <c r="F61" s="6">
        <f t="shared" si="0"/>
        <v>0</v>
      </c>
      <c r="G61" s="6">
        <f t="shared" si="1"/>
        <v>0</v>
      </c>
      <c r="H61" s="8">
        <f t="shared" si="2"/>
        <v>0</v>
      </c>
    </row>
    <row r="62" spans="1:8" x14ac:dyDescent="0.45">
      <c r="A62" s="14"/>
      <c r="B62" s="4" t="s">
        <v>48</v>
      </c>
      <c r="C62" s="22"/>
      <c r="D62" s="5">
        <v>2</v>
      </c>
      <c r="E62" s="22"/>
      <c r="F62" s="6">
        <f t="shared" si="0"/>
        <v>0</v>
      </c>
      <c r="G62" s="6">
        <f t="shared" si="1"/>
        <v>0</v>
      </c>
      <c r="H62" s="8">
        <f t="shared" si="2"/>
        <v>0</v>
      </c>
    </row>
    <row r="63" spans="1:8" x14ac:dyDescent="0.45">
      <c r="A63" s="14"/>
      <c r="B63" s="4" t="s">
        <v>49</v>
      </c>
      <c r="C63" s="22"/>
      <c r="D63" s="5">
        <v>1</v>
      </c>
      <c r="E63" s="22"/>
      <c r="F63" s="6">
        <f t="shared" si="0"/>
        <v>0</v>
      </c>
      <c r="G63" s="6">
        <f t="shared" si="1"/>
        <v>0</v>
      </c>
      <c r="H63" s="8">
        <f t="shared" si="2"/>
        <v>0</v>
      </c>
    </row>
    <row r="64" spans="1:8" x14ac:dyDescent="0.45">
      <c r="A64" s="14"/>
      <c r="B64" s="4" t="s">
        <v>50</v>
      </c>
      <c r="C64" s="22"/>
      <c r="D64" s="5">
        <v>1</v>
      </c>
      <c r="E64" s="22"/>
      <c r="F64" s="6">
        <f t="shared" si="0"/>
        <v>0</v>
      </c>
      <c r="G64" s="6">
        <f t="shared" si="1"/>
        <v>0</v>
      </c>
      <c r="H64" s="8">
        <f t="shared" si="2"/>
        <v>0</v>
      </c>
    </row>
    <row r="65" spans="1:8" x14ac:dyDescent="0.45">
      <c r="A65" s="14"/>
      <c r="B65" s="4" t="s">
        <v>51</v>
      </c>
      <c r="C65" s="23" t="s">
        <v>20</v>
      </c>
      <c r="D65" s="5">
        <v>1</v>
      </c>
      <c r="E65" s="22"/>
      <c r="F65" s="6">
        <f t="shared" si="0"/>
        <v>0</v>
      </c>
      <c r="G65" s="6">
        <f t="shared" si="1"/>
        <v>0</v>
      </c>
      <c r="H65" s="8">
        <f t="shared" si="2"/>
        <v>0</v>
      </c>
    </row>
    <row r="66" spans="1:8" x14ac:dyDescent="0.45">
      <c r="A66" s="14"/>
      <c r="B66" s="19" t="s">
        <v>52</v>
      </c>
      <c r="C66" s="22"/>
      <c r="D66" s="5"/>
      <c r="E66" s="22"/>
      <c r="F66" s="6"/>
      <c r="G66" s="6"/>
      <c r="H66" s="8"/>
    </row>
    <row r="67" spans="1:8" x14ac:dyDescent="0.45">
      <c r="A67" s="14"/>
      <c r="B67" s="4" t="s">
        <v>53</v>
      </c>
      <c r="C67" s="22"/>
      <c r="D67" s="5">
        <v>1</v>
      </c>
      <c r="E67" s="22"/>
      <c r="F67" s="6">
        <f t="shared" si="0"/>
        <v>0</v>
      </c>
      <c r="G67" s="6">
        <f t="shared" si="1"/>
        <v>0</v>
      </c>
      <c r="H67" s="8">
        <f t="shared" si="2"/>
        <v>0</v>
      </c>
    </row>
    <row r="68" spans="1:8" ht="42" customHeight="1" x14ac:dyDescent="0.45">
      <c r="A68" s="13"/>
      <c r="B68" s="18" t="s">
        <v>54</v>
      </c>
      <c r="C68" s="22"/>
      <c r="D68" s="5">
        <v>1</v>
      </c>
      <c r="E68" s="22"/>
      <c r="F68" s="6">
        <f t="shared" si="0"/>
        <v>0</v>
      </c>
      <c r="G68" s="6">
        <f t="shared" si="1"/>
        <v>0</v>
      </c>
      <c r="H68" s="8">
        <f t="shared" si="2"/>
        <v>0</v>
      </c>
    </row>
    <row r="69" spans="1:8" x14ac:dyDescent="0.45">
      <c r="A69" s="14"/>
      <c r="B69" s="4" t="s">
        <v>55</v>
      </c>
      <c r="C69" s="22"/>
      <c r="D69" s="5">
        <v>1</v>
      </c>
      <c r="E69" s="22"/>
      <c r="F69" s="6">
        <f t="shared" si="0"/>
        <v>0</v>
      </c>
      <c r="G69" s="6">
        <f t="shared" si="1"/>
        <v>0</v>
      </c>
      <c r="H69" s="8">
        <f t="shared" si="2"/>
        <v>0</v>
      </c>
    </row>
    <row r="70" spans="1:8" x14ac:dyDescent="0.45">
      <c r="A70" s="14"/>
      <c r="B70" s="4" t="s">
        <v>50</v>
      </c>
      <c r="C70" s="22"/>
      <c r="D70" s="5">
        <v>1</v>
      </c>
      <c r="E70" s="22"/>
      <c r="F70" s="6">
        <f t="shared" si="0"/>
        <v>0</v>
      </c>
      <c r="G70" s="6">
        <f t="shared" si="1"/>
        <v>0</v>
      </c>
      <c r="H70" s="8">
        <f t="shared" si="2"/>
        <v>0</v>
      </c>
    </row>
    <row r="71" spans="1:8" x14ac:dyDescent="0.45">
      <c r="A71" s="14"/>
      <c r="B71" s="4" t="s">
        <v>56</v>
      </c>
      <c r="C71" s="23" t="s">
        <v>20</v>
      </c>
      <c r="D71" s="5">
        <v>1</v>
      </c>
      <c r="E71" s="22"/>
      <c r="F71" s="6">
        <f t="shared" si="0"/>
        <v>0</v>
      </c>
      <c r="G71" s="6">
        <f t="shared" si="1"/>
        <v>0</v>
      </c>
      <c r="H71" s="8">
        <f t="shared" si="2"/>
        <v>0</v>
      </c>
    </row>
    <row r="72" spans="1:8" x14ac:dyDescent="0.45">
      <c r="A72" s="14"/>
      <c r="B72" s="19" t="s">
        <v>57</v>
      </c>
      <c r="C72" s="22"/>
      <c r="D72" s="5"/>
      <c r="E72" s="22"/>
      <c r="F72" s="6"/>
      <c r="G72" s="6"/>
      <c r="H72" s="8"/>
    </row>
    <row r="73" spans="1:8" ht="41.65" x14ac:dyDescent="0.45">
      <c r="A73" s="14"/>
      <c r="B73" s="4" t="s">
        <v>37</v>
      </c>
      <c r="C73" s="22"/>
      <c r="D73" s="5">
        <v>8</v>
      </c>
      <c r="E73" s="22"/>
      <c r="F73" s="6">
        <f t="shared" si="0"/>
        <v>0</v>
      </c>
      <c r="G73" s="6">
        <f t="shared" si="1"/>
        <v>0</v>
      </c>
      <c r="H73" s="8">
        <f t="shared" si="2"/>
        <v>0</v>
      </c>
    </row>
    <row r="74" spans="1:8" x14ac:dyDescent="0.45">
      <c r="A74" s="14"/>
      <c r="B74" s="4" t="s">
        <v>38</v>
      </c>
      <c r="C74" s="22"/>
      <c r="D74" s="5">
        <v>8</v>
      </c>
      <c r="E74" s="22"/>
      <c r="F74" s="6">
        <f t="shared" si="0"/>
        <v>0</v>
      </c>
      <c r="G74" s="6">
        <f t="shared" si="1"/>
        <v>0</v>
      </c>
      <c r="H74" s="8">
        <f t="shared" si="2"/>
        <v>0</v>
      </c>
    </row>
    <row r="75" spans="1:8" x14ac:dyDescent="0.45">
      <c r="A75" s="14"/>
      <c r="B75" s="4" t="s">
        <v>39</v>
      </c>
      <c r="C75" s="22"/>
      <c r="D75" s="5">
        <v>8</v>
      </c>
      <c r="E75" s="22"/>
      <c r="F75" s="6">
        <f t="shared" si="0"/>
        <v>0</v>
      </c>
      <c r="G75" s="6">
        <f t="shared" si="1"/>
        <v>0</v>
      </c>
      <c r="H75" s="8">
        <f t="shared" si="2"/>
        <v>0</v>
      </c>
    </row>
    <row r="76" spans="1:8" x14ac:dyDescent="0.45">
      <c r="A76" s="14"/>
      <c r="B76" s="4" t="s">
        <v>40</v>
      </c>
      <c r="C76" s="22"/>
      <c r="D76" s="5">
        <v>32</v>
      </c>
      <c r="E76" s="22"/>
      <c r="F76" s="6">
        <f t="shared" si="0"/>
        <v>0</v>
      </c>
      <c r="G76" s="6">
        <f t="shared" si="1"/>
        <v>0</v>
      </c>
      <c r="H76" s="8">
        <f t="shared" si="2"/>
        <v>0</v>
      </c>
    </row>
    <row r="77" spans="1:8" ht="28.25" customHeight="1" x14ac:dyDescent="0.45">
      <c r="A77" s="14"/>
      <c r="B77" s="4" t="s">
        <v>41</v>
      </c>
      <c r="C77" s="22"/>
      <c r="D77" s="5">
        <v>32</v>
      </c>
      <c r="E77" s="22"/>
      <c r="F77" s="6">
        <f t="shared" si="0"/>
        <v>0</v>
      </c>
      <c r="G77" s="6">
        <f t="shared" si="1"/>
        <v>0</v>
      </c>
      <c r="H77" s="8">
        <f t="shared" si="2"/>
        <v>0</v>
      </c>
    </row>
    <row r="78" spans="1:8" x14ac:dyDescent="0.45">
      <c r="A78" s="14"/>
      <c r="B78" s="4" t="s">
        <v>58</v>
      </c>
      <c r="C78" s="23" t="s">
        <v>20</v>
      </c>
      <c r="D78" s="5">
        <v>1</v>
      </c>
      <c r="E78" s="22"/>
      <c r="F78" s="6">
        <f t="shared" si="0"/>
        <v>0</v>
      </c>
      <c r="G78" s="6">
        <f t="shared" si="1"/>
        <v>0</v>
      </c>
      <c r="H78" s="8">
        <f t="shared" si="2"/>
        <v>0</v>
      </c>
    </row>
    <row r="79" spans="1:8" x14ac:dyDescent="0.45">
      <c r="A79" s="14"/>
      <c r="B79" s="4" t="s">
        <v>59</v>
      </c>
      <c r="C79" s="23" t="s">
        <v>20</v>
      </c>
      <c r="D79" s="5">
        <v>1</v>
      </c>
      <c r="E79" s="22"/>
      <c r="F79" s="6">
        <f t="shared" ref="F79:F143" si="3">E79*D79</f>
        <v>0</v>
      </c>
      <c r="G79" s="6">
        <f t="shared" ref="G79:G143" si="4">F79*0.21</f>
        <v>0</v>
      </c>
      <c r="H79" s="8">
        <f t="shared" ref="H79:H143" si="5">SUM(F79:G79)</f>
        <v>0</v>
      </c>
    </row>
    <row r="80" spans="1:8" x14ac:dyDescent="0.45">
      <c r="A80" s="14"/>
      <c r="B80" s="4" t="s">
        <v>25</v>
      </c>
      <c r="C80" s="23" t="s">
        <v>20</v>
      </c>
      <c r="D80" s="5">
        <v>1</v>
      </c>
      <c r="E80" s="22"/>
      <c r="F80" s="6">
        <f t="shared" si="3"/>
        <v>0</v>
      </c>
      <c r="G80" s="6">
        <f t="shared" si="4"/>
        <v>0</v>
      </c>
      <c r="H80" s="8">
        <f t="shared" si="5"/>
        <v>0</v>
      </c>
    </row>
    <row r="81" spans="1:8" x14ac:dyDescent="0.45">
      <c r="A81" s="13"/>
      <c r="B81" s="20" t="s">
        <v>60</v>
      </c>
      <c r="C81" s="22"/>
      <c r="D81" s="5"/>
      <c r="E81" s="22"/>
      <c r="F81" s="6"/>
      <c r="G81" s="6"/>
      <c r="H81" s="8"/>
    </row>
    <row r="82" spans="1:8" ht="28.25" customHeight="1" x14ac:dyDescent="0.45">
      <c r="A82" s="14"/>
      <c r="B82" s="4" t="s">
        <v>61</v>
      </c>
      <c r="C82" s="22"/>
      <c r="D82" s="5">
        <v>18</v>
      </c>
      <c r="E82" s="22"/>
      <c r="F82" s="6">
        <f t="shared" si="3"/>
        <v>0</v>
      </c>
      <c r="G82" s="6">
        <f t="shared" si="4"/>
        <v>0</v>
      </c>
      <c r="H82" s="8">
        <f t="shared" si="5"/>
        <v>0</v>
      </c>
    </row>
    <row r="83" spans="1:8" x14ac:dyDescent="0.45">
      <c r="A83" s="14"/>
      <c r="B83" s="4" t="s">
        <v>62</v>
      </c>
      <c r="C83" s="22"/>
      <c r="D83" s="5">
        <v>18</v>
      </c>
      <c r="E83" s="22"/>
      <c r="F83" s="6">
        <f t="shared" si="3"/>
        <v>0</v>
      </c>
      <c r="G83" s="6">
        <f t="shared" si="4"/>
        <v>0</v>
      </c>
      <c r="H83" s="8">
        <f t="shared" si="5"/>
        <v>0</v>
      </c>
    </row>
    <row r="84" spans="1:8" x14ac:dyDescent="0.45">
      <c r="A84" s="14"/>
      <c r="B84" s="4" t="s">
        <v>63</v>
      </c>
      <c r="C84" s="22"/>
      <c r="D84" s="5">
        <v>36</v>
      </c>
      <c r="E84" s="22"/>
      <c r="F84" s="6">
        <f t="shared" si="3"/>
        <v>0</v>
      </c>
      <c r="G84" s="6">
        <f t="shared" si="4"/>
        <v>0</v>
      </c>
      <c r="H84" s="8">
        <f t="shared" si="5"/>
        <v>0</v>
      </c>
    </row>
    <row r="85" spans="1:8" x14ac:dyDescent="0.45">
      <c r="A85" s="14"/>
      <c r="B85" s="4" t="s">
        <v>64</v>
      </c>
      <c r="C85" s="22"/>
      <c r="D85" s="5">
        <v>88</v>
      </c>
      <c r="E85" s="22"/>
      <c r="F85" s="6">
        <f t="shared" si="3"/>
        <v>0</v>
      </c>
      <c r="G85" s="6">
        <f t="shared" si="4"/>
        <v>0</v>
      </c>
      <c r="H85" s="8">
        <f t="shared" si="5"/>
        <v>0</v>
      </c>
    </row>
    <row r="86" spans="1:8" x14ac:dyDescent="0.45">
      <c r="A86" s="14"/>
      <c r="B86" s="4" t="s">
        <v>65</v>
      </c>
      <c r="C86" s="22"/>
      <c r="D86" s="5">
        <v>18</v>
      </c>
      <c r="E86" s="22"/>
      <c r="F86" s="6">
        <f t="shared" si="3"/>
        <v>0</v>
      </c>
      <c r="G86" s="6">
        <f t="shared" si="4"/>
        <v>0</v>
      </c>
      <c r="H86" s="8">
        <f t="shared" si="5"/>
        <v>0</v>
      </c>
    </row>
    <row r="87" spans="1:8" ht="27.75" x14ac:dyDescent="0.45">
      <c r="A87" s="14"/>
      <c r="B87" s="4" t="s">
        <v>66</v>
      </c>
      <c r="C87" s="23" t="s">
        <v>20</v>
      </c>
      <c r="D87" s="5">
        <v>18</v>
      </c>
      <c r="E87" s="22"/>
      <c r="F87" s="6">
        <f t="shared" si="3"/>
        <v>0</v>
      </c>
      <c r="G87" s="6">
        <f t="shared" si="4"/>
        <v>0</v>
      </c>
      <c r="H87" s="8">
        <f t="shared" si="5"/>
        <v>0</v>
      </c>
    </row>
    <row r="88" spans="1:8" x14ac:dyDescent="0.45">
      <c r="A88" s="14"/>
      <c r="B88" s="4" t="s">
        <v>67</v>
      </c>
      <c r="C88" s="23" t="s">
        <v>20</v>
      </c>
      <c r="D88" s="5">
        <v>18</v>
      </c>
      <c r="E88" s="22"/>
      <c r="F88" s="6">
        <f t="shared" si="3"/>
        <v>0</v>
      </c>
      <c r="G88" s="6">
        <f t="shared" si="4"/>
        <v>0</v>
      </c>
      <c r="H88" s="8">
        <f t="shared" si="5"/>
        <v>0</v>
      </c>
    </row>
    <row r="89" spans="1:8" x14ac:dyDescent="0.45">
      <c r="A89" s="13"/>
      <c r="B89" s="4" t="s">
        <v>68</v>
      </c>
      <c r="C89" s="23" t="s">
        <v>20</v>
      </c>
      <c r="D89" s="5">
        <v>18</v>
      </c>
      <c r="E89" s="22"/>
      <c r="F89" s="6">
        <f t="shared" si="3"/>
        <v>0</v>
      </c>
      <c r="G89" s="6">
        <f t="shared" si="4"/>
        <v>0</v>
      </c>
      <c r="H89" s="8">
        <f t="shared" si="5"/>
        <v>0</v>
      </c>
    </row>
    <row r="90" spans="1:8" x14ac:dyDescent="0.45">
      <c r="A90" s="14"/>
      <c r="B90" s="19" t="s">
        <v>69</v>
      </c>
      <c r="C90" s="22"/>
      <c r="D90" s="5"/>
      <c r="E90" s="22"/>
      <c r="F90" s="6"/>
      <c r="G90" s="6"/>
      <c r="H90" s="8"/>
    </row>
    <row r="91" spans="1:8" x14ac:dyDescent="0.45">
      <c r="A91" s="14"/>
      <c r="B91" s="4" t="s">
        <v>70</v>
      </c>
      <c r="C91" s="22"/>
      <c r="D91" s="5">
        <v>20</v>
      </c>
      <c r="E91" s="22"/>
      <c r="F91" s="6">
        <f t="shared" si="3"/>
        <v>0</v>
      </c>
      <c r="G91" s="6">
        <f t="shared" si="4"/>
        <v>0</v>
      </c>
      <c r="H91" s="8">
        <f t="shared" si="5"/>
        <v>0</v>
      </c>
    </row>
    <row r="92" spans="1:8" x14ac:dyDescent="0.45">
      <c r="A92" s="14"/>
      <c r="B92" s="4" t="s">
        <v>71</v>
      </c>
      <c r="C92" s="22"/>
      <c r="D92" s="5">
        <v>20</v>
      </c>
      <c r="E92" s="22"/>
      <c r="F92" s="6">
        <f t="shared" si="3"/>
        <v>0</v>
      </c>
      <c r="G92" s="6">
        <f t="shared" si="4"/>
        <v>0</v>
      </c>
      <c r="H92" s="8">
        <f t="shared" si="5"/>
        <v>0</v>
      </c>
    </row>
    <row r="93" spans="1:8" ht="28.25" customHeight="1" x14ac:dyDescent="0.45">
      <c r="A93" s="13"/>
      <c r="B93" s="4" t="s">
        <v>65</v>
      </c>
      <c r="C93" s="22"/>
      <c r="D93" s="5">
        <v>20</v>
      </c>
      <c r="E93" s="22"/>
      <c r="F93" s="6">
        <f t="shared" si="3"/>
        <v>0</v>
      </c>
      <c r="G93" s="6">
        <f t="shared" si="4"/>
        <v>0</v>
      </c>
      <c r="H93" s="8">
        <f t="shared" si="5"/>
        <v>0</v>
      </c>
    </row>
    <row r="94" spans="1:8" ht="28.25" customHeight="1" x14ac:dyDescent="0.45">
      <c r="A94" s="13"/>
      <c r="B94" s="4" t="s">
        <v>72</v>
      </c>
      <c r="C94" s="22"/>
      <c r="D94" s="5">
        <v>20</v>
      </c>
      <c r="E94" s="22"/>
      <c r="F94" s="6">
        <f t="shared" si="3"/>
        <v>0</v>
      </c>
      <c r="G94" s="6">
        <f t="shared" si="4"/>
        <v>0</v>
      </c>
      <c r="H94" s="8">
        <f t="shared" si="5"/>
        <v>0</v>
      </c>
    </row>
    <row r="95" spans="1:8" ht="28.25" customHeight="1" x14ac:dyDescent="0.45">
      <c r="A95" s="13"/>
      <c r="B95" s="4" t="s">
        <v>73</v>
      </c>
      <c r="C95" s="23" t="s">
        <v>20</v>
      </c>
      <c r="D95" s="5">
        <v>20</v>
      </c>
      <c r="E95" s="22"/>
      <c r="F95" s="6">
        <f t="shared" si="3"/>
        <v>0</v>
      </c>
      <c r="G95" s="6">
        <f t="shared" si="4"/>
        <v>0</v>
      </c>
      <c r="H95" s="8">
        <f t="shared" si="5"/>
        <v>0</v>
      </c>
    </row>
    <row r="96" spans="1:8" ht="28.25" customHeight="1" x14ac:dyDescent="0.45">
      <c r="A96" s="14"/>
      <c r="B96" s="4" t="s">
        <v>74</v>
      </c>
      <c r="C96" s="23" t="s">
        <v>20</v>
      </c>
      <c r="D96" s="5">
        <v>20</v>
      </c>
      <c r="E96" s="22"/>
      <c r="F96" s="6">
        <f t="shared" si="3"/>
        <v>0</v>
      </c>
      <c r="G96" s="6">
        <f t="shared" si="4"/>
        <v>0</v>
      </c>
      <c r="H96" s="8">
        <f t="shared" si="5"/>
        <v>0</v>
      </c>
    </row>
    <row r="97" spans="1:8" ht="57.4" customHeight="1" x14ac:dyDescent="0.45">
      <c r="A97" s="14"/>
      <c r="B97" s="63" t="s">
        <v>131</v>
      </c>
      <c r="C97" s="23"/>
      <c r="D97" s="5"/>
      <c r="E97" s="22"/>
      <c r="F97" s="6">
        <f t="shared" si="3"/>
        <v>0</v>
      </c>
      <c r="G97" s="6">
        <f t="shared" si="4"/>
        <v>0</v>
      </c>
      <c r="H97" s="8">
        <f t="shared" si="5"/>
        <v>0</v>
      </c>
    </row>
    <row r="98" spans="1:8" ht="28.25" customHeight="1" x14ac:dyDescent="0.45">
      <c r="A98" s="14"/>
      <c r="B98" s="31" t="s">
        <v>123</v>
      </c>
      <c r="C98" s="22"/>
      <c r="D98" s="5"/>
      <c r="E98" s="22"/>
      <c r="F98" s="6"/>
      <c r="G98" s="6"/>
      <c r="H98" s="8"/>
    </row>
    <row r="99" spans="1:8" ht="28.25" customHeight="1" x14ac:dyDescent="0.45">
      <c r="A99" s="13"/>
      <c r="B99" s="12" t="s">
        <v>75</v>
      </c>
      <c r="C99" s="22"/>
      <c r="E99" s="22"/>
      <c r="F99" s="6"/>
      <c r="G99" s="6"/>
      <c r="H99" s="8"/>
    </row>
    <row r="100" spans="1:8" ht="27.75" x14ac:dyDescent="0.45">
      <c r="A100" s="14"/>
      <c r="B100" s="18" t="s">
        <v>76</v>
      </c>
      <c r="C100" s="22"/>
      <c r="D100" s="5">
        <v>2</v>
      </c>
      <c r="E100" s="22"/>
      <c r="F100" s="6">
        <f t="shared" si="3"/>
        <v>0</v>
      </c>
      <c r="G100" s="6">
        <f t="shared" si="4"/>
        <v>0</v>
      </c>
      <c r="H100" s="8">
        <f t="shared" si="5"/>
        <v>0</v>
      </c>
    </row>
    <row r="101" spans="1:8" ht="27.75" x14ac:dyDescent="0.45">
      <c r="A101" s="14"/>
      <c r="B101" s="18" t="s">
        <v>77</v>
      </c>
      <c r="C101" s="22"/>
      <c r="D101" s="5">
        <v>2</v>
      </c>
      <c r="E101" s="22"/>
      <c r="F101" s="6">
        <f t="shared" si="3"/>
        <v>0</v>
      </c>
      <c r="G101" s="6">
        <f t="shared" si="4"/>
        <v>0</v>
      </c>
      <c r="H101" s="8">
        <f t="shared" si="5"/>
        <v>0</v>
      </c>
    </row>
    <row r="102" spans="1:8" ht="27.75" x14ac:dyDescent="0.45">
      <c r="A102" s="14"/>
      <c r="B102" s="18" t="s">
        <v>78</v>
      </c>
      <c r="C102" s="22"/>
      <c r="D102" s="5">
        <v>4</v>
      </c>
      <c r="E102" s="22"/>
      <c r="F102" s="6">
        <f t="shared" si="3"/>
        <v>0</v>
      </c>
      <c r="G102" s="6">
        <f t="shared" si="4"/>
        <v>0</v>
      </c>
      <c r="H102" s="8">
        <f t="shared" si="5"/>
        <v>0</v>
      </c>
    </row>
    <row r="103" spans="1:8" ht="27.75" x14ac:dyDescent="0.45">
      <c r="A103" s="14"/>
      <c r="B103" s="18" t="s">
        <v>79</v>
      </c>
      <c r="C103" s="22"/>
      <c r="D103" s="5">
        <v>40</v>
      </c>
      <c r="E103" s="22"/>
      <c r="F103" s="6">
        <f t="shared" si="3"/>
        <v>0</v>
      </c>
      <c r="G103" s="6">
        <f t="shared" si="4"/>
        <v>0</v>
      </c>
      <c r="H103" s="8">
        <f t="shared" si="5"/>
        <v>0</v>
      </c>
    </row>
    <row r="104" spans="1:8" ht="27.75" x14ac:dyDescent="0.45">
      <c r="A104" s="14"/>
      <c r="B104" s="18" t="s">
        <v>80</v>
      </c>
      <c r="C104" s="22"/>
      <c r="D104" s="5">
        <v>2</v>
      </c>
      <c r="E104" s="22"/>
      <c r="F104" s="6">
        <f t="shared" si="3"/>
        <v>0</v>
      </c>
      <c r="G104" s="6">
        <f t="shared" si="4"/>
        <v>0</v>
      </c>
      <c r="H104" s="8">
        <f t="shared" si="5"/>
        <v>0</v>
      </c>
    </row>
    <row r="105" spans="1:8" ht="27.75" x14ac:dyDescent="0.45">
      <c r="A105" s="14"/>
      <c r="B105" s="18" t="s">
        <v>81</v>
      </c>
      <c r="C105" s="23" t="s">
        <v>20</v>
      </c>
      <c r="D105" s="5">
        <v>1</v>
      </c>
      <c r="E105" s="22"/>
      <c r="F105" s="6">
        <f t="shared" si="3"/>
        <v>0</v>
      </c>
      <c r="G105" s="6">
        <f t="shared" si="4"/>
        <v>0</v>
      </c>
      <c r="H105" s="8">
        <f t="shared" si="5"/>
        <v>0</v>
      </c>
    </row>
    <row r="106" spans="1:8" x14ac:dyDescent="0.45">
      <c r="A106" s="14"/>
      <c r="B106" s="4" t="s">
        <v>82</v>
      </c>
      <c r="C106" s="22"/>
      <c r="D106" s="5">
        <v>260</v>
      </c>
      <c r="E106" s="22"/>
      <c r="F106" s="6">
        <f t="shared" si="3"/>
        <v>0</v>
      </c>
      <c r="G106" s="6">
        <f t="shared" si="4"/>
        <v>0</v>
      </c>
      <c r="H106" s="8">
        <f t="shared" si="5"/>
        <v>0</v>
      </c>
    </row>
    <row r="107" spans="1:8" ht="28.25" customHeight="1" x14ac:dyDescent="0.45">
      <c r="A107" s="14"/>
      <c r="B107" s="4" t="s">
        <v>100</v>
      </c>
      <c r="C107" s="23" t="s">
        <v>20</v>
      </c>
      <c r="D107" s="5">
        <v>1</v>
      </c>
      <c r="E107" s="22"/>
      <c r="F107" s="6">
        <f t="shared" si="3"/>
        <v>0</v>
      </c>
      <c r="G107" s="6">
        <f t="shared" si="4"/>
        <v>0</v>
      </c>
      <c r="H107" s="8">
        <f t="shared" si="5"/>
        <v>0</v>
      </c>
    </row>
    <row r="108" spans="1:8" x14ac:dyDescent="0.45">
      <c r="A108" s="14"/>
      <c r="B108" s="4" t="s">
        <v>25</v>
      </c>
      <c r="C108" s="22"/>
      <c r="D108" s="5">
        <v>1</v>
      </c>
      <c r="E108" s="22"/>
      <c r="F108" s="6">
        <f t="shared" si="3"/>
        <v>0</v>
      </c>
      <c r="G108" s="6">
        <f t="shared" si="4"/>
        <v>0</v>
      </c>
      <c r="H108" s="8">
        <f t="shared" si="5"/>
        <v>0</v>
      </c>
    </row>
    <row r="109" spans="1:8" ht="28.25" customHeight="1" x14ac:dyDescent="0.45">
      <c r="A109" s="14"/>
      <c r="B109" s="4" t="s">
        <v>83</v>
      </c>
      <c r="C109" s="23" t="s">
        <v>20</v>
      </c>
      <c r="D109" s="5">
        <v>1</v>
      </c>
      <c r="E109" s="22"/>
      <c r="F109" s="6">
        <f t="shared" si="3"/>
        <v>0</v>
      </c>
      <c r="G109" s="6">
        <f t="shared" si="4"/>
        <v>0</v>
      </c>
      <c r="H109" s="8">
        <f t="shared" si="5"/>
        <v>0</v>
      </c>
    </row>
    <row r="110" spans="1:8" ht="28.25" customHeight="1" x14ac:dyDescent="0.45">
      <c r="A110" s="14"/>
      <c r="B110" s="4" t="s">
        <v>84</v>
      </c>
      <c r="C110" s="22"/>
      <c r="D110" s="5">
        <v>55</v>
      </c>
      <c r="E110" s="22"/>
      <c r="F110" s="6">
        <f t="shared" si="3"/>
        <v>0</v>
      </c>
      <c r="G110" s="6">
        <f t="shared" si="4"/>
        <v>0</v>
      </c>
      <c r="H110" s="8">
        <f t="shared" si="5"/>
        <v>0</v>
      </c>
    </row>
    <row r="111" spans="1:8" x14ac:dyDescent="0.45">
      <c r="A111" s="14"/>
      <c r="B111" s="4" t="s">
        <v>85</v>
      </c>
      <c r="C111" s="22"/>
      <c r="D111" s="5">
        <v>1</v>
      </c>
      <c r="E111" s="22"/>
      <c r="F111" s="6">
        <f t="shared" si="3"/>
        <v>0</v>
      </c>
      <c r="G111" s="6">
        <f t="shared" si="4"/>
        <v>0</v>
      </c>
      <c r="H111" s="8">
        <f t="shared" si="5"/>
        <v>0</v>
      </c>
    </row>
    <row r="112" spans="1:8" x14ac:dyDescent="0.45">
      <c r="A112" s="14"/>
      <c r="B112" s="4" t="s">
        <v>86</v>
      </c>
      <c r="C112" s="23" t="s">
        <v>20</v>
      </c>
      <c r="D112" s="5">
        <v>1</v>
      </c>
      <c r="E112" s="22"/>
      <c r="F112" s="6">
        <f t="shared" si="3"/>
        <v>0</v>
      </c>
      <c r="G112" s="6">
        <f t="shared" si="4"/>
        <v>0</v>
      </c>
      <c r="H112" s="8">
        <f t="shared" si="5"/>
        <v>0</v>
      </c>
    </row>
    <row r="113" spans="1:8" x14ac:dyDescent="0.45">
      <c r="A113" s="14"/>
      <c r="B113" s="12" t="s">
        <v>87</v>
      </c>
      <c r="C113" s="22"/>
      <c r="E113" s="22"/>
      <c r="F113" s="6"/>
      <c r="G113" s="6"/>
      <c r="H113" s="8"/>
    </row>
    <row r="114" spans="1:8" ht="27.75" x14ac:dyDescent="0.45">
      <c r="A114" s="14"/>
      <c r="B114" s="4" t="s">
        <v>88</v>
      </c>
      <c r="C114" s="22"/>
      <c r="D114" s="5">
        <v>2</v>
      </c>
      <c r="E114" s="22"/>
      <c r="F114" s="6">
        <f t="shared" si="3"/>
        <v>0</v>
      </c>
      <c r="G114" s="6">
        <f t="shared" si="4"/>
        <v>0</v>
      </c>
      <c r="H114" s="8">
        <f t="shared" si="5"/>
        <v>0</v>
      </c>
    </row>
    <row r="115" spans="1:8" ht="27.75" x14ac:dyDescent="0.45">
      <c r="A115" s="14"/>
      <c r="B115" s="4" t="s">
        <v>89</v>
      </c>
      <c r="C115" s="22"/>
      <c r="D115" s="5">
        <v>212</v>
      </c>
      <c r="E115" s="22"/>
      <c r="F115" s="6">
        <f t="shared" si="3"/>
        <v>0</v>
      </c>
      <c r="G115" s="6">
        <f t="shared" si="4"/>
        <v>0</v>
      </c>
      <c r="H115" s="8">
        <f t="shared" si="5"/>
        <v>0</v>
      </c>
    </row>
    <row r="116" spans="1:8" x14ac:dyDescent="0.45">
      <c r="A116" s="13"/>
      <c r="B116" s="4" t="s">
        <v>90</v>
      </c>
      <c r="C116" s="22"/>
      <c r="D116" s="5">
        <v>1</v>
      </c>
      <c r="E116" s="22"/>
      <c r="F116" s="6">
        <f t="shared" si="3"/>
        <v>0</v>
      </c>
      <c r="G116" s="6">
        <f t="shared" si="4"/>
        <v>0</v>
      </c>
      <c r="H116" s="8">
        <f t="shared" si="5"/>
        <v>0</v>
      </c>
    </row>
    <row r="117" spans="1:8" x14ac:dyDescent="0.45">
      <c r="A117" s="14"/>
      <c r="B117" s="4" t="s">
        <v>91</v>
      </c>
      <c r="C117" s="23" t="s">
        <v>20</v>
      </c>
      <c r="D117" s="5">
        <v>1</v>
      </c>
      <c r="E117" s="22"/>
      <c r="F117" s="6">
        <f t="shared" si="3"/>
        <v>0</v>
      </c>
      <c r="G117" s="6">
        <f t="shared" si="4"/>
        <v>0</v>
      </c>
      <c r="H117" s="8">
        <f t="shared" si="5"/>
        <v>0</v>
      </c>
    </row>
    <row r="118" spans="1:8" ht="28.25" customHeight="1" x14ac:dyDescent="0.45">
      <c r="A118" s="14"/>
      <c r="B118" s="4" t="s">
        <v>92</v>
      </c>
      <c r="C118" s="23" t="s">
        <v>20</v>
      </c>
      <c r="D118" s="5">
        <v>70</v>
      </c>
      <c r="E118" s="22"/>
      <c r="F118" s="6">
        <f t="shared" si="3"/>
        <v>0</v>
      </c>
      <c r="G118" s="6">
        <f t="shared" si="4"/>
        <v>0</v>
      </c>
      <c r="H118" s="8">
        <f t="shared" si="5"/>
        <v>0</v>
      </c>
    </row>
    <row r="119" spans="1:8" x14ac:dyDescent="0.45">
      <c r="A119" s="14"/>
      <c r="B119" s="4" t="s">
        <v>93</v>
      </c>
      <c r="C119" s="23" t="s">
        <v>20</v>
      </c>
      <c r="D119" s="5">
        <v>212</v>
      </c>
      <c r="E119" s="22"/>
      <c r="F119" s="6">
        <f t="shared" si="3"/>
        <v>0</v>
      </c>
      <c r="G119" s="6">
        <f t="shared" si="4"/>
        <v>0</v>
      </c>
      <c r="H119" s="8">
        <f t="shared" si="5"/>
        <v>0</v>
      </c>
    </row>
    <row r="120" spans="1:8" x14ac:dyDescent="0.45">
      <c r="A120" s="14"/>
      <c r="B120" s="4" t="s">
        <v>25</v>
      </c>
      <c r="C120" s="22"/>
      <c r="D120" s="5">
        <v>1</v>
      </c>
      <c r="E120" s="22"/>
      <c r="F120" s="6">
        <f t="shared" si="3"/>
        <v>0</v>
      </c>
      <c r="G120" s="6">
        <f t="shared" si="4"/>
        <v>0</v>
      </c>
      <c r="H120" s="8">
        <f t="shared" si="5"/>
        <v>0</v>
      </c>
    </row>
    <row r="121" spans="1:8" ht="28.25" customHeight="1" x14ac:dyDescent="0.45">
      <c r="A121" s="14"/>
      <c r="B121" s="4" t="s">
        <v>94</v>
      </c>
      <c r="C121" s="22"/>
      <c r="D121" s="5">
        <v>36</v>
      </c>
      <c r="E121" s="22"/>
      <c r="F121" s="6">
        <f t="shared" si="3"/>
        <v>0</v>
      </c>
      <c r="G121" s="6">
        <f t="shared" si="4"/>
        <v>0</v>
      </c>
      <c r="H121" s="8">
        <f t="shared" si="5"/>
        <v>0</v>
      </c>
    </row>
    <row r="122" spans="1:8" x14ac:dyDescent="0.45">
      <c r="A122" s="13"/>
      <c r="B122" s="4" t="s">
        <v>95</v>
      </c>
      <c r="C122" s="22"/>
      <c r="D122" s="5">
        <v>1</v>
      </c>
      <c r="E122" s="22"/>
      <c r="F122" s="6">
        <f t="shared" si="3"/>
        <v>0</v>
      </c>
      <c r="G122" s="6">
        <f t="shared" si="4"/>
        <v>0</v>
      </c>
      <c r="H122" s="8">
        <f t="shared" si="5"/>
        <v>0</v>
      </c>
    </row>
    <row r="123" spans="1:8" x14ac:dyDescent="0.45">
      <c r="A123" s="14"/>
      <c r="B123" s="4" t="s">
        <v>96</v>
      </c>
      <c r="C123" s="23" t="s">
        <v>20</v>
      </c>
      <c r="D123" s="5">
        <v>1</v>
      </c>
      <c r="E123" s="22"/>
      <c r="F123" s="6">
        <f t="shared" si="3"/>
        <v>0</v>
      </c>
      <c r="G123" s="6">
        <f t="shared" si="4"/>
        <v>0</v>
      </c>
      <c r="H123" s="8">
        <f t="shared" si="5"/>
        <v>0</v>
      </c>
    </row>
    <row r="124" spans="1:8" ht="82.9" customHeight="1" x14ac:dyDescent="0.45">
      <c r="A124" s="14"/>
      <c r="B124" s="43" t="s">
        <v>131</v>
      </c>
      <c r="C124" s="22"/>
      <c r="D124" s="5">
        <v>1</v>
      </c>
      <c r="E124" s="22"/>
      <c r="F124" s="6">
        <f t="shared" si="3"/>
        <v>0</v>
      </c>
      <c r="G124" s="6">
        <f t="shared" si="4"/>
        <v>0</v>
      </c>
      <c r="H124" s="8">
        <f t="shared" si="5"/>
        <v>0</v>
      </c>
    </row>
    <row r="125" spans="1:8" ht="28.25" customHeight="1" x14ac:dyDescent="0.45">
      <c r="A125" s="14"/>
      <c r="B125" s="12" t="s">
        <v>124</v>
      </c>
      <c r="C125" s="22"/>
      <c r="E125" s="22"/>
      <c r="F125" s="6"/>
      <c r="G125" s="6"/>
      <c r="H125" s="8"/>
    </row>
    <row r="126" spans="1:8" x14ac:dyDescent="0.45">
      <c r="A126" s="13"/>
      <c r="B126" s="4" t="s">
        <v>97</v>
      </c>
      <c r="C126" s="23" t="s">
        <v>20</v>
      </c>
      <c r="D126" s="5">
        <v>2</v>
      </c>
      <c r="E126" s="22"/>
      <c r="F126" s="6">
        <f t="shared" si="3"/>
        <v>0</v>
      </c>
      <c r="G126" s="6">
        <f t="shared" si="4"/>
        <v>0</v>
      </c>
      <c r="H126" s="8">
        <f t="shared" si="5"/>
        <v>0</v>
      </c>
    </row>
    <row r="127" spans="1:8" ht="28.25" customHeight="1" x14ac:dyDescent="0.45">
      <c r="A127" s="13"/>
      <c r="B127" s="4" t="s">
        <v>98</v>
      </c>
      <c r="C127" s="22"/>
      <c r="D127" s="5">
        <v>100</v>
      </c>
      <c r="E127" s="22"/>
      <c r="F127" s="6">
        <f t="shared" si="3"/>
        <v>0</v>
      </c>
      <c r="G127" s="6">
        <f t="shared" si="4"/>
        <v>0</v>
      </c>
      <c r="H127" s="8">
        <f t="shared" si="5"/>
        <v>0</v>
      </c>
    </row>
    <row r="128" spans="1:8" x14ac:dyDescent="0.45">
      <c r="A128" s="14"/>
      <c r="B128" s="4" t="s">
        <v>122</v>
      </c>
      <c r="C128" s="23" t="s">
        <v>20</v>
      </c>
      <c r="D128" s="5">
        <v>1</v>
      </c>
      <c r="E128" s="22"/>
      <c r="F128" s="6">
        <f t="shared" si="3"/>
        <v>0</v>
      </c>
      <c r="G128" s="6">
        <f t="shared" si="4"/>
        <v>0</v>
      </c>
      <c r="H128" s="8">
        <f t="shared" si="5"/>
        <v>0</v>
      </c>
    </row>
    <row r="129" spans="1:8" ht="56.65" customHeight="1" x14ac:dyDescent="0.45">
      <c r="A129" s="14"/>
      <c r="B129" s="43" t="s">
        <v>131</v>
      </c>
      <c r="C129" s="9"/>
      <c r="D129" s="5">
        <v>1</v>
      </c>
      <c r="E129" s="9"/>
      <c r="F129" s="6">
        <f t="shared" si="3"/>
        <v>0</v>
      </c>
      <c r="G129" s="6">
        <f t="shared" si="4"/>
        <v>0</v>
      </c>
      <c r="H129" s="8">
        <f t="shared" si="5"/>
        <v>0</v>
      </c>
    </row>
    <row r="130" spans="1:8" x14ac:dyDescent="0.45">
      <c r="A130" s="14"/>
      <c r="B130" s="24" t="s">
        <v>126</v>
      </c>
      <c r="C130" s="9"/>
      <c r="D130" s="5"/>
      <c r="E130" s="9"/>
      <c r="F130" s="6"/>
      <c r="G130" s="6"/>
      <c r="H130" s="8"/>
    </row>
    <row r="131" spans="1:8" x14ac:dyDescent="0.45">
      <c r="A131" s="14"/>
      <c r="B131" s="18" t="s">
        <v>129</v>
      </c>
      <c r="C131" s="9"/>
      <c r="D131" s="5">
        <v>1</v>
      </c>
      <c r="E131" s="9"/>
      <c r="F131" s="6">
        <f t="shared" si="3"/>
        <v>0</v>
      </c>
      <c r="G131" s="6">
        <f t="shared" si="4"/>
        <v>0</v>
      </c>
      <c r="H131" s="8">
        <f t="shared" si="5"/>
        <v>0</v>
      </c>
    </row>
    <row r="132" spans="1:8" ht="51" customHeight="1" x14ac:dyDescent="0.45">
      <c r="A132" s="14"/>
      <c r="B132" s="43" t="s">
        <v>131</v>
      </c>
      <c r="C132" s="9"/>
      <c r="D132" s="5"/>
      <c r="E132" s="9"/>
      <c r="F132" s="6">
        <f t="shared" si="3"/>
        <v>0</v>
      </c>
      <c r="G132" s="6">
        <f t="shared" si="4"/>
        <v>0</v>
      </c>
      <c r="H132" s="8">
        <f t="shared" si="5"/>
        <v>0</v>
      </c>
    </row>
    <row r="133" spans="1:8" x14ac:dyDescent="0.45">
      <c r="A133" s="14"/>
      <c r="B133" s="12" t="s">
        <v>125</v>
      </c>
      <c r="C133" s="9"/>
      <c r="D133" s="5"/>
      <c r="E133" s="9"/>
      <c r="F133" s="6"/>
      <c r="G133" s="6"/>
      <c r="H133" s="8"/>
    </row>
    <row r="134" spans="1:8" ht="27.75" x14ac:dyDescent="0.45">
      <c r="A134" s="14"/>
      <c r="B134" s="4" t="s">
        <v>110</v>
      </c>
      <c r="C134" s="21" t="s">
        <v>20</v>
      </c>
      <c r="D134" s="5">
        <v>2</v>
      </c>
      <c r="E134" s="9"/>
      <c r="F134" s="6">
        <f t="shared" si="3"/>
        <v>0</v>
      </c>
      <c r="G134" s="6">
        <f t="shared" si="4"/>
        <v>0</v>
      </c>
      <c r="H134" s="8">
        <f t="shared" si="5"/>
        <v>0</v>
      </c>
    </row>
    <row r="135" spans="1:8" x14ac:dyDescent="0.45">
      <c r="A135" s="13"/>
      <c r="B135" s="4" t="s">
        <v>111</v>
      </c>
      <c r="C135" s="9"/>
      <c r="D135" s="5">
        <v>2</v>
      </c>
      <c r="E135" s="9"/>
      <c r="F135" s="6">
        <f t="shared" si="3"/>
        <v>0</v>
      </c>
      <c r="G135" s="6">
        <f t="shared" si="4"/>
        <v>0</v>
      </c>
      <c r="H135" s="8">
        <f t="shared" si="5"/>
        <v>0</v>
      </c>
    </row>
    <row r="136" spans="1:8" x14ac:dyDescent="0.45">
      <c r="A136" s="14"/>
      <c r="B136" s="4" t="s">
        <v>112</v>
      </c>
      <c r="C136" s="21" t="s">
        <v>20</v>
      </c>
      <c r="D136" s="5">
        <v>2</v>
      </c>
      <c r="E136" s="9"/>
      <c r="F136" s="6">
        <f t="shared" si="3"/>
        <v>0</v>
      </c>
      <c r="G136" s="6">
        <f t="shared" si="4"/>
        <v>0</v>
      </c>
      <c r="H136" s="8">
        <f t="shared" si="5"/>
        <v>0</v>
      </c>
    </row>
    <row r="137" spans="1:8" x14ac:dyDescent="0.45">
      <c r="A137" s="14"/>
      <c r="B137" s="4" t="s">
        <v>113</v>
      </c>
      <c r="C137" s="9"/>
      <c r="D137" s="5">
        <v>2</v>
      </c>
      <c r="E137" s="9"/>
      <c r="F137" s="6">
        <f t="shared" si="3"/>
        <v>0</v>
      </c>
      <c r="G137" s="6">
        <f t="shared" si="4"/>
        <v>0</v>
      </c>
      <c r="H137" s="8">
        <f t="shared" si="5"/>
        <v>0</v>
      </c>
    </row>
    <row r="138" spans="1:8" x14ac:dyDescent="0.45">
      <c r="A138" s="14"/>
      <c r="B138" s="4" t="s">
        <v>114</v>
      </c>
      <c r="C138" s="21" t="s">
        <v>20</v>
      </c>
      <c r="D138" s="5">
        <v>2</v>
      </c>
      <c r="E138" s="9"/>
      <c r="F138" s="6">
        <f t="shared" si="3"/>
        <v>0</v>
      </c>
      <c r="G138" s="6">
        <f t="shared" si="4"/>
        <v>0</v>
      </c>
      <c r="H138" s="8">
        <f t="shared" si="5"/>
        <v>0</v>
      </c>
    </row>
    <row r="139" spans="1:8" x14ac:dyDescent="0.45">
      <c r="A139" s="13"/>
      <c r="B139" s="4" t="s">
        <v>115</v>
      </c>
      <c r="C139" s="9"/>
      <c r="D139" s="5">
        <v>2</v>
      </c>
      <c r="E139" s="9"/>
      <c r="F139" s="6">
        <f t="shared" si="3"/>
        <v>0</v>
      </c>
      <c r="G139" s="6">
        <f t="shared" si="4"/>
        <v>0</v>
      </c>
      <c r="H139" s="8">
        <f t="shared" si="5"/>
        <v>0</v>
      </c>
    </row>
    <row r="140" spans="1:8" ht="28.25" customHeight="1" x14ac:dyDescent="0.45">
      <c r="A140" s="13"/>
      <c r="B140" s="4" t="s">
        <v>116</v>
      </c>
      <c r="C140" s="21" t="s">
        <v>20</v>
      </c>
      <c r="D140" s="5">
        <v>2</v>
      </c>
      <c r="E140" s="9"/>
      <c r="F140" s="6">
        <f t="shared" si="3"/>
        <v>0</v>
      </c>
      <c r="G140" s="6">
        <f t="shared" si="4"/>
        <v>0</v>
      </c>
      <c r="H140" s="8">
        <f t="shared" si="5"/>
        <v>0</v>
      </c>
    </row>
    <row r="141" spans="1:8" x14ac:dyDescent="0.45">
      <c r="A141" s="14"/>
      <c r="B141" s="4" t="s">
        <v>117</v>
      </c>
      <c r="C141" s="9"/>
      <c r="D141" s="5">
        <v>2</v>
      </c>
      <c r="E141" s="9"/>
      <c r="F141" s="6">
        <f t="shared" si="3"/>
        <v>0</v>
      </c>
      <c r="G141" s="6">
        <f t="shared" si="4"/>
        <v>0</v>
      </c>
      <c r="H141" s="8">
        <f t="shared" si="5"/>
        <v>0</v>
      </c>
    </row>
    <row r="142" spans="1:8" ht="27.75" x14ac:dyDescent="0.45">
      <c r="A142" s="14"/>
      <c r="B142" s="4" t="s">
        <v>118</v>
      </c>
      <c r="C142" s="9"/>
      <c r="D142" s="5">
        <v>2</v>
      </c>
      <c r="E142" s="9"/>
      <c r="F142" s="6">
        <f t="shared" si="3"/>
        <v>0</v>
      </c>
      <c r="G142" s="6">
        <f t="shared" si="4"/>
        <v>0</v>
      </c>
      <c r="H142" s="8">
        <f t="shared" si="5"/>
        <v>0</v>
      </c>
    </row>
    <row r="143" spans="1:8" ht="27.75" x14ac:dyDescent="0.45">
      <c r="A143" s="13"/>
      <c r="B143" s="4" t="s">
        <v>119</v>
      </c>
      <c r="C143" s="21" t="s">
        <v>20</v>
      </c>
      <c r="D143" s="5">
        <v>2</v>
      </c>
      <c r="E143" s="9"/>
      <c r="F143" s="6">
        <f t="shared" si="3"/>
        <v>0</v>
      </c>
      <c r="G143" s="6">
        <f t="shared" si="4"/>
        <v>0</v>
      </c>
      <c r="H143" s="8">
        <f t="shared" si="5"/>
        <v>0</v>
      </c>
    </row>
    <row r="144" spans="1:8" ht="41.65" x14ac:dyDescent="0.45">
      <c r="A144" s="14"/>
      <c r="B144" s="43" t="s">
        <v>131</v>
      </c>
      <c r="C144" s="9"/>
      <c r="D144" s="5">
        <v>1</v>
      </c>
      <c r="E144" s="9"/>
      <c r="F144" s="6">
        <f t="shared" ref="F144:F155" si="6">E144*D144</f>
        <v>0</v>
      </c>
      <c r="G144" s="6">
        <f t="shared" ref="G144:G155" si="7">F144*0.21</f>
        <v>0</v>
      </c>
      <c r="H144" s="8">
        <f t="shared" ref="H144:H155" si="8">SUM(F144:G144)</f>
        <v>0</v>
      </c>
    </row>
    <row r="145" spans="1:8" ht="28.25" customHeight="1" x14ac:dyDescent="0.45">
      <c r="A145" s="14"/>
      <c r="B145" s="12" t="s">
        <v>109</v>
      </c>
      <c r="C145" s="9"/>
      <c r="E145" s="9"/>
      <c r="F145" s="6"/>
      <c r="G145" s="6"/>
      <c r="H145" s="8"/>
    </row>
    <row r="146" spans="1:8" x14ac:dyDescent="0.45">
      <c r="A146" s="14"/>
      <c r="B146" s="4" t="s">
        <v>107</v>
      </c>
      <c r="C146" s="21" t="s">
        <v>20</v>
      </c>
      <c r="D146" s="5">
        <v>2</v>
      </c>
      <c r="E146" s="9"/>
      <c r="F146" s="6">
        <f t="shared" si="6"/>
        <v>0</v>
      </c>
      <c r="G146" s="6">
        <f t="shared" si="7"/>
        <v>0</v>
      </c>
      <c r="H146" s="8">
        <f t="shared" si="8"/>
        <v>0</v>
      </c>
    </row>
    <row r="147" spans="1:8" x14ac:dyDescent="0.45">
      <c r="A147" s="14"/>
      <c r="B147" s="4" t="s">
        <v>108</v>
      </c>
      <c r="C147" s="23"/>
      <c r="D147" s="5">
        <v>2</v>
      </c>
      <c r="E147" s="22"/>
      <c r="F147" s="6">
        <f t="shared" si="6"/>
        <v>0</v>
      </c>
      <c r="G147" s="6">
        <f t="shared" si="7"/>
        <v>0</v>
      </c>
      <c r="H147" s="8">
        <f t="shared" si="8"/>
        <v>0</v>
      </c>
    </row>
    <row r="148" spans="1:8" ht="41.65" x14ac:dyDescent="0.45">
      <c r="A148" s="14"/>
      <c r="B148" s="43" t="s">
        <v>131</v>
      </c>
      <c r="C148" s="23"/>
      <c r="D148" s="5"/>
      <c r="E148" s="22"/>
      <c r="F148" s="6">
        <f t="shared" ref="F148" si="9">E148*D148</f>
        <v>0</v>
      </c>
      <c r="G148" s="6">
        <f t="shared" ref="G148" si="10">F148*0.21</f>
        <v>0</v>
      </c>
      <c r="H148" s="8">
        <f t="shared" ref="H148" si="11">SUM(F148:G148)</f>
        <v>0</v>
      </c>
    </row>
    <row r="149" spans="1:8" x14ac:dyDescent="0.45">
      <c r="A149" s="14"/>
      <c r="B149" s="24" t="s">
        <v>105</v>
      </c>
      <c r="C149" s="9"/>
      <c r="D149" s="5"/>
      <c r="E149" s="9"/>
      <c r="F149" s="6"/>
      <c r="G149" s="6"/>
      <c r="H149" s="8"/>
    </row>
    <row r="150" spans="1:8" ht="15" customHeight="1" x14ac:dyDescent="0.45">
      <c r="A150" s="14"/>
      <c r="B150" s="4" t="s">
        <v>101</v>
      </c>
      <c r="C150" s="9"/>
      <c r="D150" s="5">
        <v>2</v>
      </c>
      <c r="E150" s="9"/>
      <c r="F150" s="6">
        <f t="shared" si="6"/>
        <v>0</v>
      </c>
      <c r="G150" s="6">
        <f t="shared" si="7"/>
        <v>0</v>
      </c>
      <c r="H150" s="8">
        <f t="shared" si="8"/>
        <v>0</v>
      </c>
    </row>
    <row r="151" spans="1:8" x14ac:dyDescent="0.45">
      <c r="A151" s="14"/>
      <c r="B151" s="4" t="s">
        <v>102</v>
      </c>
      <c r="C151" s="9"/>
      <c r="D151" s="5">
        <v>1</v>
      </c>
      <c r="E151" s="9"/>
      <c r="F151" s="6">
        <f t="shared" si="6"/>
        <v>0</v>
      </c>
      <c r="G151" s="6">
        <f t="shared" si="7"/>
        <v>0</v>
      </c>
      <c r="H151" s="8">
        <f t="shared" si="8"/>
        <v>0</v>
      </c>
    </row>
    <row r="152" spans="1:8" x14ac:dyDescent="0.45">
      <c r="A152" s="13"/>
      <c r="B152" s="4" t="s">
        <v>103</v>
      </c>
      <c r="C152" s="21" t="s">
        <v>20</v>
      </c>
      <c r="D152" s="5">
        <v>1</v>
      </c>
      <c r="E152" s="9"/>
      <c r="F152" s="6">
        <f t="shared" si="6"/>
        <v>0</v>
      </c>
      <c r="G152" s="6">
        <f t="shared" si="7"/>
        <v>0</v>
      </c>
      <c r="H152" s="8">
        <f t="shared" si="8"/>
        <v>0</v>
      </c>
    </row>
    <row r="153" spans="1:8" x14ac:dyDescent="0.45">
      <c r="A153" s="14"/>
      <c r="B153" s="4" t="s">
        <v>104</v>
      </c>
      <c r="C153" s="9"/>
      <c r="D153" s="5">
        <v>1</v>
      </c>
      <c r="E153" s="9"/>
      <c r="F153" s="6">
        <f t="shared" si="6"/>
        <v>0</v>
      </c>
      <c r="G153" s="6">
        <f t="shared" si="7"/>
        <v>0</v>
      </c>
      <c r="H153" s="8">
        <f t="shared" si="8"/>
        <v>0</v>
      </c>
    </row>
    <row r="154" spans="1:8" ht="41.65" x14ac:dyDescent="0.45">
      <c r="A154" s="32"/>
      <c r="B154" s="43" t="s">
        <v>131</v>
      </c>
      <c r="C154" s="62"/>
      <c r="D154" s="34"/>
      <c r="E154" s="62"/>
      <c r="F154" s="6">
        <f t="shared" ref="F154" si="12">E154*D154</f>
        <v>0</v>
      </c>
      <c r="G154" s="6">
        <f t="shared" ref="G154" si="13">F154*0.21</f>
        <v>0</v>
      </c>
      <c r="H154" s="8">
        <f t="shared" ref="H154" si="14">SUM(F154:G154)</f>
        <v>0</v>
      </c>
    </row>
    <row r="155" spans="1:8" ht="60" customHeight="1" thickBot="1" x14ac:dyDescent="0.5">
      <c r="A155" s="32"/>
      <c r="B155" s="42" t="s">
        <v>132</v>
      </c>
      <c r="C155" s="33"/>
      <c r="D155" s="34">
        <v>1</v>
      </c>
      <c r="E155" s="33"/>
      <c r="F155" s="6">
        <f t="shared" si="6"/>
        <v>0</v>
      </c>
      <c r="G155" s="6">
        <f t="shared" si="7"/>
        <v>0</v>
      </c>
      <c r="H155" s="8">
        <f t="shared" si="8"/>
        <v>0</v>
      </c>
    </row>
    <row r="156" spans="1:8" ht="14.65" thickBot="1" x14ac:dyDescent="0.5">
      <c r="A156" s="35" t="s">
        <v>99</v>
      </c>
      <c r="B156" s="36"/>
      <c r="C156" s="37" t="s">
        <v>20</v>
      </c>
      <c r="D156" s="38"/>
      <c r="E156" s="39"/>
      <c r="F156" s="40">
        <f>SUM(F13:F154)</f>
        <v>0</v>
      </c>
      <c r="G156" s="40">
        <f>SUM(G13:G154)</f>
        <v>0</v>
      </c>
      <c r="H156" s="41">
        <f>SUM(H13:H154)</f>
        <v>0</v>
      </c>
    </row>
  </sheetData>
  <mergeCells count="6">
    <mergeCell ref="A9:D9"/>
    <mergeCell ref="A1:F1"/>
    <mergeCell ref="A2:F2"/>
    <mergeCell ref="A6:B6"/>
    <mergeCell ref="A7:B7"/>
    <mergeCell ref="A8:D8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List1!Oblast_tisku</vt:lpstr>
      <vt:lpstr>List1!Optika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2025-09-10T06:37:54Z</dcterms:modified>
</cp:coreProperties>
</file>